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1 البكالويوس/TP-114 Program profile &amp; Kpis/"/>
    </mc:Choice>
  </mc:AlternateContent>
  <xr:revisionPtr revIDLastSave="223" documentId="13_ncr:1_{6D406468-D2B6-450B-A482-23E917C111A1}" xr6:coauthVersionLast="47" xr6:coauthVersionMax="47" xr10:uidLastSave="{40B6B0F0-C56D-47A8-88C1-DAF66F738E43}"/>
  <bookViews>
    <workbookView xWindow="43080" yWindow="-120" windowWidth="29040" windowHeight="15720" tabRatio="907" activeTab="5" xr2:uid="{00000000-000D-0000-FFFF-FFFF00000000}"/>
  </bookViews>
  <sheets>
    <sheet name="01 Info" sheetId="75" r:id="rId1"/>
    <sheet name="02 Teaching Staff" sheetId="73" r:id="rId2"/>
    <sheet name="03 Students " sheetId="69" r:id="rId3"/>
    <sheet name="04 KPIs Measurement" sheetId="68" r:id="rId4"/>
    <sheet name="05 PLOs Assessment Results" sheetId="70" r:id="rId5"/>
    <sheet name="06 Eligibility requirements " sheetId="74" r:id="rId6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5">'06 Eligibility requirements 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9" l="1"/>
  <c r="E46" i="69"/>
  <c r="E45" i="69"/>
  <c r="E44" i="69"/>
  <c r="E43" i="69"/>
  <c r="E41" i="69"/>
  <c r="E40" i="69"/>
  <c r="E35" i="69"/>
  <c r="E33" i="69"/>
  <c r="E32" i="69"/>
  <c r="E31" i="69"/>
  <c r="E30" i="69"/>
  <c r="E28" i="69"/>
  <c r="E27" i="69"/>
  <c r="B2" i="69"/>
  <c r="B3" i="69"/>
  <c r="B4" i="69"/>
  <c r="B1" i="69"/>
  <c r="B2" i="68"/>
  <c r="B3" i="68"/>
  <c r="B4" i="68"/>
  <c r="B1" i="68"/>
  <c r="B2" i="70"/>
  <c r="B3" i="70"/>
  <c r="B4" i="70"/>
  <c r="B1" i="70"/>
  <c r="B5" i="74"/>
  <c r="B4" i="74"/>
  <c r="B3" i="74"/>
  <c r="B2" i="74"/>
  <c r="B1" i="73"/>
  <c r="B4" i="73"/>
  <c r="B3" i="73"/>
  <c r="B2" i="73"/>
  <c r="J16" i="73" l="1"/>
  <c r="H16" i="73"/>
  <c r="E16" i="73"/>
  <c r="C16" i="73"/>
  <c r="L15" i="73"/>
  <c r="I15" i="73" s="1"/>
  <c r="G15" i="73"/>
  <c r="F15" i="73"/>
  <c r="D15" i="73"/>
  <c r="L14" i="73"/>
  <c r="K14" i="73" s="1"/>
  <c r="G14" i="73"/>
  <c r="F14" i="73" s="1"/>
  <c r="L13" i="73"/>
  <c r="I13" i="73" s="1"/>
  <c r="G13" i="73"/>
  <c r="F13" i="73" s="1"/>
  <c r="J12" i="73"/>
  <c r="H12" i="73"/>
  <c r="E12" i="73"/>
  <c r="C12" i="73"/>
  <c r="L11" i="73"/>
  <c r="I11" i="73" s="1"/>
  <c r="G11" i="73"/>
  <c r="F11" i="73" s="1"/>
  <c r="L10" i="73"/>
  <c r="K10" i="73" s="1"/>
  <c r="G10" i="73"/>
  <c r="F10" i="73" s="1"/>
  <c r="L9" i="73"/>
  <c r="I9" i="73" s="1"/>
  <c r="G9" i="73"/>
  <c r="D9" i="73" s="1"/>
  <c r="I14" i="73" l="1"/>
  <c r="K11" i="73"/>
  <c r="L12" i="73"/>
  <c r="I12" i="73" s="1"/>
  <c r="L16" i="73"/>
  <c r="I16" i="73" s="1"/>
  <c r="F9" i="73"/>
  <c r="D11" i="73"/>
  <c r="K13" i="73"/>
  <c r="I10" i="73"/>
  <c r="D13" i="73"/>
  <c r="K15" i="73"/>
  <c r="K9" i="73"/>
  <c r="K12" i="73"/>
  <c r="D10" i="73"/>
  <c r="G12" i="73"/>
  <c r="F12" i="73" s="1"/>
  <c r="D14" i="73"/>
  <c r="G16" i="73"/>
  <c r="D16" i="73" s="1"/>
  <c r="K16" i="73" l="1"/>
  <c r="F16" i="73"/>
  <c r="D12" i="73"/>
  <c r="E22" i="69" l="1"/>
  <c r="E20" i="69"/>
  <c r="E19" i="69"/>
  <c r="E18" i="69"/>
  <c r="E17" i="69"/>
  <c r="E15" i="69"/>
  <c r="E14" i="69"/>
  <c r="E8" i="69"/>
  <c r="E9" i="69"/>
  <c r="E7" i="69"/>
</calcChain>
</file>

<file path=xl/sharedStrings.xml><?xml version="1.0" encoding="utf-8"?>
<sst xmlns="http://schemas.openxmlformats.org/spreadsheetml/2006/main" count="236" uniqueCount="154">
  <si>
    <t>TP-114</t>
  </si>
  <si>
    <t>Institution</t>
  </si>
  <si>
    <t>Collage</t>
  </si>
  <si>
    <t>Program</t>
  </si>
  <si>
    <t>Report Date</t>
  </si>
  <si>
    <t>2023-2024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</si>
  <si>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</si>
  <si>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</si>
  <si>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</si>
  <si>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</si>
  <si>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</si>
  <si>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</si>
  <si>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</si>
  <si>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</si>
  <si>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</si>
  <si>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</si>
  <si>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</si>
  <si>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</si>
  <si>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</si>
  <si>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</si>
  <si>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</si>
  <si>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</si>
  <si>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</si>
  <si>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</si>
  <si>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</si>
  <si>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</si>
  <si>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</si>
  <si>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>No. of 
Other Teaching Staff</t>
  </si>
  <si>
    <t>Lecturer</t>
  </si>
  <si>
    <t>Teaching Assistant</t>
  </si>
  <si>
    <t>Demonstrator</t>
  </si>
  <si>
    <t xml:space="preserve">Main campus </t>
  </si>
  <si>
    <t>No.</t>
  </si>
  <si>
    <t>Item</t>
  </si>
  <si>
    <t>Male Students</t>
  </si>
  <si>
    <t>Female Students</t>
  </si>
  <si>
    <t xml:space="preserve">Number of students who started the program </t>
  </si>
  <si>
    <t xml:space="preserve">Number of students who graduated 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</si>
  <si>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</si>
  <si>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</si>
  <si>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Branches (if any)</t>
  </si>
  <si>
    <r>
      <t xml:space="preserve">Number of students who completed major tracks within the program </t>
    </r>
    <r>
      <rPr>
        <sz val="10"/>
        <color theme="1"/>
        <rFont val="Times New Roman"/>
        <family val="1"/>
      </rPr>
      <t>(if applicable)</t>
    </r>
  </si>
  <si>
    <t>a.</t>
  </si>
  <si>
    <t>b</t>
  </si>
  <si>
    <t>c.</t>
  </si>
  <si>
    <r>
      <t xml:space="preserve">Number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</si>
  <si>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r>
      <t xml:space="preserve">Percentage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</si>
  <si>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t>KPI</t>
  </si>
  <si>
    <t xml:space="preserve">Target
Benchmark
</t>
  </si>
  <si>
    <t>Actual
Value</t>
  </si>
  <si>
    <t>Internal Benchmark</t>
  </si>
  <si>
    <t>External
Benchmark</t>
  </si>
  <si>
    <t xml:space="preserve">New Target
Benchmark
</t>
  </si>
  <si>
    <t>Analysis</t>
  </si>
  <si>
    <t>2022-2023</t>
  </si>
  <si>
    <t>2024-2025</t>
  </si>
  <si>
    <t>KPI-I-01</t>
  </si>
  <si>
    <t xml:space="preserve">Students' Evaluation of quality of learning experience in the program </t>
  </si>
  <si>
    <t>KPI-I-02</t>
  </si>
  <si>
    <t xml:space="preserve">Students' evaluation of the quality of the courses </t>
  </si>
  <si>
    <t>KPI-I-03</t>
  </si>
  <si>
    <t xml:space="preserve">Completion rate </t>
  </si>
  <si>
    <t>KPI-I-04</t>
  </si>
  <si>
    <t xml:space="preserve">First-year students retention rate </t>
  </si>
  <si>
    <t>KPI-I-05</t>
  </si>
  <si>
    <t xml:space="preserve">Students' performance in the professional and/or national examinations </t>
  </si>
  <si>
    <t xml:space="preserve">KPI-I-06 </t>
  </si>
  <si>
    <r>
      <rPr>
        <b/>
        <sz val="14"/>
        <color rgb="FFC00000"/>
        <rFont val="Sakkal Majalla"/>
      </rPr>
      <t>(A)</t>
    </r>
    <r>
      <rPr>
        <b/>
        <sz val="14"/>
        <color theme="1"/>
        <rFont val="Sakkal Majalla"/>
      </rPr>
      <t xml:space="preserve"> Graduates’ employability </t>
    </r>
    <r>
      <rPr>
        <b/>
        <sz val="14"/>
        <color theme="0" tint="-0.14999847407452621"/>
        <rFont val="Sakkal Majalla"/>
      </rPr>
      <t xml:space="preserve">and enrolment in postgraduate programs </t>
    </r>
  </si>
  <si>
    <r>
      <rPr>
        <b/>
        <sz val="14"/>
        <color rgb="FFC00000"/>
        <rFont val="Sakkal Majalla"/>
      </rPr>
      <t>(B)</t>
    </r>
    <r>
      <rPr>
        <b/>
        <sz val="14"/>
        <color theme="0" tint="-0.14999847407452621"/>
        <rFont val="Sakkal Majalla"/>
      </rPr>
      <t xml:space="preserve"> </t>
    </r>
    <r>
      <rPr>
        <b/>
        <sz val="14"/>
        <color theme="1"/>
        <rFont val="Sakkal Majalla"/>
      </rPr>
      <t>Graduates’</t>
    </r>
    <r>
      <rPr>
        <b/>
        <sz val="14"/>
        <color theme="0" tint="-0.14999847407452621"/>
        <rFont val="Sakkal Majalla"/>
      </rPr>
      <t xml:space="preserve"> employability and</t>
    </r>
    <r>
      <rPr>
        <b/>
        <sz val="14"/>
        <color theme="1"/>
        <rFont val="Sakkal Majalla"/>
      </rPr>
      <t xml:space="preserve"> enrolment in postgraduate programs </t>
    </r>
  </si>
  <si>
    <t>KPI-I-07</t>
  </si>
  <si>
    <t>Employers' evaluation of the program graduates proficiency</t>
  </si>
  <si>
    <t>KPI-I-08</t>
  </si>
  <si>
    <t xml:space="preserve">Ratio of students to teaching staff </t>
  </si>
  <si>
    <t>KPI-I-09</t>
  </si>
  <si>
    <t xml:space="preserve">Percentage of publications of faculty members </t>
  </si>
  <si>
    <t>KPI-I-10</t>
  </si>
  <si>
    <t xml:space="preserve">Rate of published research per faculty member </t>
  </si>
  <si>
    <t>KPI-I-11</t>
  </si>
  <si>
    <t>Citations rate in refereed journals per faculty member</t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</si>
  <si>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</si>
  <si>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</si>
  <si>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</si>
  <si>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</si>
  <si>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</si>
  <si>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</si>
  <si>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</si>
  <si>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</si>
  <si>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</si>
  <si>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</si>
  <si>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</si>
  <si>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</si>
  <si>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</si>
  <si>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</si>
  <si>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</si>
  <si>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</si>
  <si>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</si>
  <si>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</si>
  <si>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</si>
  <si>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</si>
  <si>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</si>
  <si>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</si>
  <si>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</si>
  <si>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</si>
  <si>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</si>
  <si>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</si>
  <si>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</si>
  <si>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</si>
  <si>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</si>
  <si>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</si>
  <si>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</si>
  <si>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</si>
  <si>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</si>
  <si>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</si>
  <si>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</si>
  <si>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</si>
  <si>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</si>
  <si>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</si>
  <si>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</si>
  <si>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</si>
  <si>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</si>
  <si>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</si>
  <si>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</si>
  <si>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</si>
  <si>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</si>
  <si>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</si>
  <si>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</si>
  <si>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</si>
  <si>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</si>
  <si>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</si>
  <si>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</si>
  <si>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</si>
  <si>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</si>
  <si>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</si>
  <si>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A manual of policies and procedures for approving, modifying, and reviewing academic programs and courses</t>
  </si>
  <si>
    <t xml:space="preserve">Annual program report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</si>
  <si>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</si>
  <si>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</si>
  <si>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</si>
  <si>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</si>
  <si>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</si>
  <si>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</si>
  <si>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A report on program consistency with National Qualifications framework (NQF)</t>
  </si>
  <si>
    <t>A report on program consistency with Specialized Academic Standards (if any)</t>
  </si>
  <si>
    <r>
      <t xml:space="preserve">For </t>
    </r>
    <r>
      <rPr>
        <b/>
        <sz val="14"/>
        <color theme="0"/>
        <rFont val="Calibri"/>
        <family val="2"/>
        <scheme val="minor"/>
      </rPr>
      <t xml:space="preserve">Non-Accredited </t>
    </r>
    <r>
      <rPr>
        <b/>
        <sz val="11"/>
        <color theme="0"/>
        <rFont val="Calibri"/>
        <family val="2"/>
        <scheme val="minor"/>
      </rPr>
      <t>Programs Only</t>
    </r>
  </si>
  <si>
    <t>The Program's quality system manual</t>
  </si>
  <si>
    <t>Program's course reports &amp; Student's Work</t>
  </si>
  <si>
    <t>Consistency with frameworks</t>
  </si>
  <si>
    <t>2025-2026</t>
  </si>
  <si>
    <t>How is the new Benchmark Determined</t>
  </si>
  <si>
    <t>KPI Reports for the  3 years prior to the visit</t>
  </si>
  <si>
    <t>Program Improvement Plan</t>
  </si>
  <si>
    <t>Complete CVs of Teaching Staff (in English)</t>
  </si>
  <si>
    <t>A report on the results of surveys for 2 years prior to the visit</t>
  </si>
  <si>
    <t>PLO Assessment Verification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</si>
</sst>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 tint="-0.14999847407452621"/>
      <name val="Sakkal Majalla"/>
    </font>
    <font>
      <b/>
      <sz val="20"/>
      <color rgb="FF000000"/>
      <name val="Sakkal Majalla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4"/>
      <color rgb="FFC00000"/>
      <name val="Sakkal Majalla"/>
    </font>
    <font>
      <sz val="10"/>
      <color theme="1"/>
      <name val="Calibri"/>
      <family val="2"/>
      <scheme val="minor"/>
    </font>
    <font>
      <b/>
      <sz val="11"/>
      <color rgb="FF4C3D8E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readingOrder="1"/>
    </xf>
    <xf numFmtId="0" fontId="13" fillId="16" borderId="2" xfId="0" applyFont="1" applyFill="1" applyBorder="1" applyAlignment="1">
      <alignment horizontal="center" vertical="center" readingOrder="1"/>
    </xf>
    <xf numFmtId="0" fontId="13" fillId="16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6" xfId="0" applyFont="1" applyBorder="1" applyAlignment="1">
      <alignment horizontal="center" vertical="center" readingOrder="1"/>
    </xf>
    <xf numFmtId="0" fontId="5" fillId="0" borderId="55" xfId="0" applyFont="1" applyBorder="1" applyAlignment="1">
      <alignment horizontal="left" vertical="center" readingOrder="1"/>
    </xf>
    <xf numFmtId="0" fontId="5" fillId="0" borderId="37" xfId="0" applyFont="1" applyBorder="1" applyAlignment="1">
      <alignment horizontal="center" vertical="center" readingOrder="1"/>
    </xf>
    <xf numFmtId="0" fontId="7" fillId="10" borderId="17" xfId="0" applyFon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10" borderId="16" xfId="0" applyFont="1" applyFill="1" applyBorder="1" applyAlignment="1">
      <alignment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6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6" borderId="36" xfId="0" applyFont="1" applyFill="1" applyBorder="1" applyAlignment="1" applyProtection="1">
      <alignment horizontal="center" vertical="center"/>
      <protection locked="0"/>
    </xf>
    <xf numFmtId="0" fontId="5" fillId="4" borderId="55" xfId="0" applyFont="1" applyFill="1" applyBorder="1" applyAlignment="1" applyProtection="1">
      <alignment horizontal="center" vertical="center"/>
      <protection locked="0"/>
    </xf>
    <xf numFmtId="0" fontId="5" fillId="13" borderId="55" xfId="0" applyFont="1" applyFill="1" applyBorder="1" applyAlignment="1" applyProtection="1">
      <alignment horizontal="center" vertical="center"/>
      <protection locked="0"/>
    </xf>
    <xf numFmtId="0" fontId="5" fillId="9" borderId="55" xfId="0" applyFont="1" applyFill="1" applyBorder="1" applyAlignment="1" applyProtection="1">
      <alignment horizontal="center" vertical="center"/>
      <protection locked="0"/>
    </xf>
    <xf numFmtId="0" fontId="5" fillId="11" borderId="55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wrapText="1"/>
      <protection locked="0"/>
    </xf>
    <xf numFmtId="0" fontId="2" fillId="0" borderId="66" xfId="0" applyFont="1" applyBorder="1" applyAlignment="1">
      <alignment horizontal="left" vertical="center"/>
    </xf>
    <xf numFmtId="0" fontId="5" fillId="20" borderId="38" xfId="0" applyFont="1" applyFill="1" applyBorder="1" applyAlignment="1">
      <alignment horizontal="center" vertical="center"/>
    </xf>
    <xf numFmtId="0" fontId="5" fillId="20" borderId="56" xfId="0" applyFont="1" applyFill="1" applyBorder="1" applyAlignment="1">
      <alignment horizontal="center" vertical="center"/>
    </xf>
    <xf numFmtId="0" fontId="5" fillId="20" borderId="39" xfId="0" applyFont="1" applyFill="1" applyBorder="1" applyAlignment="1">
      <alignment wrapText="1"/>
    </xf>
    <xf numFmtId="0" fontId="2" fillId="0" borderId="71" xfId="0" applyFont="1" applyBorder="1" applyAlignment="1" applyProtection="1">
      <alignment horizontal="left" vertical="center"/>
      <protection locked="0"/>
    </xf>
    <xf numFmtId="0" fontId="5" fillId="6" borderId="70" xfId="0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5" fillId="13" borderId="72" xfId="0" applyFont="1" applyFill="1" applyBorder="1" applyAlignment="1" applyProtection="1">
      <alignment horizontal="center" vertical="center"/>
      <protection locked="0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11" borderId="72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2" fontId="27" fillId="6" borderId="4" xfId="0" applyNumberFormat="1" applyFont="1" applyFill="1" applyBorder="1" applyAlignment="1" applyProtection="1">
      <alignment horizontal="center" vertical="center"/>
      <protection locked="0"/>
    </xf>
    <xf numFmtId="2" fontId="27" fillId="4" borderId="5" xfId="0" applyNumberFormat="1" applyFont="1" applyFill="1" applyBorder="1" applyAlignment="1" applyProtection="1">
      <alignment horizontal="center" vertical="center"/>
      <protection locked="0"/>
    </xf>
    <xf numFmtId="2" fontId="27" fillId="13" borderId="5" xfId="0" applyNumberFormat="1" applyFont="1" applyFill="1" applyBorder="1" applyAlignment="1" applyProtection="1">
      <alignment horizontal="center" vertical="center"/>
      <protection locked="0"/>
    </xf>
    <xf numFmtId="2" fontId="27" fillId="9" borderId="5" xfId="0" applyNumberFormat="1" applyFont="1" applyFill="1" applyBorder="1" applyAlignment="1" applyProtection="1">
      <alignment horizontal="center" vertical="center"/>
      <protection locked="0"/>
    </xf>
    <xf numFmtId="2" fontId="27" fillId="11" borderId="5" xfId="0" applyNumberFormat="1" applyFont="1" applyFill="1" applyBorder="1" applyAlignment="1" applyProtection="1">
      <alignment horizontal="center" vertical="center"/>
      <protection locked="0"/>
    </xf>
    <xf numFmtId="10" fontId="27" fillId="6" borderId="4" xfId="0" applyNumberFormat="1" applyFont="1" applyFill="1" applyBorder="1" applyAlignment="1" applyProtection="1">
      <alignment horizontal="center" vertical="center"/>
      <protection locked="0"/>
    </xf>
    <xf numFmtId="10" fontId="27" fillId="4" borderId="5" xfId="0" applyNumberFormat="1" applyFont="1" applyFill="1" applyBorder="1" applyAlignment="1" applyProtection="1">
      <alignment horizontal="center" vertical="center"/>
      <protection locked="0"/>
    </xf>
    <xf numFmtId="10" fontId="27" fillId="13" borderId="5" xfId="0" applyNumberFormat="1" applyFont="1" applyFill="1" applyBorder="1" applyAlignment="1" applyProtection="1">
      <alignment horizontal="center" vertical="center"/>
      <protection locked="0"/>
    </xf>
    <xf numFmtId="10" fontId="27" fillId="9" borderId="5" xfId="0" applyNumberFormat="1" applyFont="1" applyFill="1" applyBorder="1" applyAlignment="1" applyProtection="1">
      <alignment horizontal="center" vertical="center"/>
      <protection locked="0"/>
    </xf>
    <xf numFmtId="10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164" fontId="3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49" fontId="31" fillId="0" borderId="81" xfId="0" applyNumberFormat="1" applyFont="1" applyBorder="1" applyAlignment="1" applyProtection="1">
      <alignment horizontal="center" vertical="center" wrapText="1"/>
      <protection locked="0"/>
    </xf>
    <xf numFmtId="49" fontId="33" fillId="0" borderId="78" xfId="0" applyNumberFormat="1" applyFont="1" applyBorder="1" applyAlignment="1" applyProtection="1">
      <alignment horizontal="center" vertical="center" wrapText="1"/>
      <protection locked="0"/>
    </xf>
    <xf numFmtId="49" fontId="32" fillId="0" borderId="76" xfId="0" applyNumberFormat="1" applyFont="1" applyBorder="1" applyAlignment="1" applyProtection="1">
      <alignment horizontal="center" vertical="center" wrapText="1"/>
      <protection locked="0"/>
    </xf>
    <xf numFmtId="49" fontId="32" fillId="0" borderId="80" xfId="0" applyNumberFormat="1" applyFont="1" applyBorder="1" applyAlignment="1" applyProtection="1">
      <alignment horizontal="center" vertical="center" wrapText="1"/>
      <protection locked="0"/>
    </xf>
    <xf numFmtId="49" fontId="33" fillId="0" borderId="82" xfId="0" applyNumberFormat="1" applyFont="1" applyBorder="1" applyAlignment="1" applyProtection="1">
      <alignment horizontal="center" vertical="center" wrapText="1"/>
      <protection locked="0"/>
    </xf>
    <xf numFmtId="164" fontId="31" fillId="0" borderId="82" xfId="0" applyNumberFormat="1" applyFont="1" applyBorder="1" applyAlignment="1" applyProtection="1">
      <alignment horizontal="center" vertical="center" wrapText="1"/>
      <protection locked="0"/>
    </xf>
    <xf numFmtId="49" fontId="30" fillId="16" borderId="83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8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49" fontId="30" fillId="16" borderId="85" xfId="0" applyNumberFormat="1" applyFont="1" applyFill="1" applyBorder="1" applyAlignment="1" applyProtection="1">
      <alignment horizontal="center" vertical="center" wrapText="1"/>
      <protection locked="0"/>
    </xf>
    <xf numFmtId="0" fontId="30" fillId="16" borderId="91" xfId="0" applyFont="1" applyFill="1" applyBorder="1" applyAlignment="1">
      <alignment horizontal="center" vertical="center" wrapText="1"/>
    </xf>
    <xf numFmtId="49" fontId="30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93" xfId="0" applyNumberFormat="1" applyFont="1" applyFill="1" applyBorder="1" applyAlignment="1" applyProtection="1">
      <alignment horizontal="center" vertical="center" wrapText="1"/>
      <protection locked="0"/>
    </xf>
    <xf numFmtId="0" fontId="12" fillId="16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2" fillId="16" borderId="4" xfId="0" applyFont="1" applyFill="1" applyBorder="1" applyAlignment="1">
      <alignment horizontal="left" vertical="center" readingOrder="1"/>
    </xf>
    <xf numFmtId="0" fontId="12" fillId="16" borderId="36" xfId="0" applyFont="1" applyFill="1" applyBorder="1" applyAlignment="1">
      <alignment horizontal="left" vertical="center" readingOrder="1"/>
    </xf>
    <xf numFmtId="0" fontId="14" fillId="17" borderId="55" xfId="0" applyFont="1" applyFill="1" applyBorder="1" applyAlignment="1">
      <alignment horizontal="center" vertical="center" wrapText="1" readingOrder="1"/>
    </xf>
    <xf numFmtId="0" fontId="16" fillId="14" borderId="8" xfId="0" applyFont="1" applyFill="1" applyBorder="1" applyAlignment="1">
      <alignment horizontal="center" vertical="center" wrapText="1" readingOrder="1"/>
    </xf>
    <xf numFmtId="0" fontId="16" fillId="14" borderId="5" xfId="0" applyFont="1" applyFill="1" applyBorder="1" applyAlignment="1">
      <alignment horizontal="center" vertical="center" wrapText="1" readingOrder="1"/>
    </xf>
    <xf numFmtId="0" fontId="16" fillId="14" borderId="56" xfId="0" applyFont="1" applyFill="1" applyBorder="1" applyAlignment="1">
      <alignment horizontal="center" vertical="center" wrapText="1" readingOrder="1"/>
    </xf>
    <xf numFmtId="0" fontId="16" fillId="14" borderId="2" xfId="0" applyFont="1" applyFill="1" applyBorder="1" applyAlignment="1">
      <alignment horizontal="center" vertical="center" wrapText="1" readingOrder="1"/>
    </xf>
    <xf numFmtId="0" fontId="16" fillId="14" borderId="55" xfId="0" applyFont="1" applyFill="1" applyBorder="1" applyAlignment="1">
      <alignment horizontal="center" vertical="center" wrapText="1" readingOrder="1"/>
    </xf>
    <xf numFmtId="0" fontId="35" fillId="17" borderId="101" xfId="0" applyFont="1" applyFill="1" applyBorder="1" applyAlignment="1">
      <alignment horizontal="center" vertical="center" wrapText="1" readingOrder="1"/>
    </xf>
    <xf numFmtId="0" fontId="35" fillId="17" borderId="102" xfId="0" applyFont="1" applyFill="1" applyBorder="1" applyAlignment="1">
      <alignment horizontal="center" vertical="center" wrapText="1" readingOrder="1"/>
    </xf>
    <xf numFmtId="0" fontId="17" fillId="16" borderId="103" xfId="0" applyFont="1" applyFill="1" applyBorder="1" applyAlignment="1">
      <alignment horizontal="center" vertical="center" wrapText="1" readingOrder="1"/>
    </xf>
    <xf numFmtId="0" fontId="35" fillId="17" borderId="104" xfId="0" applyFont="1" applyFill="1" applyBorder="1" applyAlignment="1">
      <alignment horizontal="center" vertical="center" wrapText="1" readingOrder="1"/>
    </xf>
    <xf numFmtId="0" fontId="17" fillId="16" borderId="105" xfId="0" applyFont="1" applyFill="1" applyBorder="1" applyAlignment="1">
      <alignment horizontal="center" vertical="center" wrapText="1" readingOrder="1"/>
    </xf>
    <xf numFmtId="0" fontId="14" fillId="17" borderId="106" xfId="0" applyFont="1" applyFill="1" applyBorder="1" applyAlignment="1">
      <alignment horizontal="center" vertical="center" wrapText="1" readingOrder="1"/>
    </xf>
    <xf numFmtId="0" fontId="14" fillId="17" borderId="107" xfId="0" applyFont="1" applyFill="1" applyBorder="1" applyAlignment="1">
      <alignment horizontal="center" vertical="center" wrapText="1" readingOrder="1"/>
    </xf>
    <xf numFmtId="9" fontId="16" fillId="14" borderId="109" xfId="1" applyFont="1" applyFill="1" applyBorder="1" applyAlignment="1">
      <alignment horizontal="center" vertical="center" wrapText="1" readingOrder="1"/>
    </xf>
    <xf numFmtId="9" fontId="16" fillId="14" borderId="111" xfId="1" applyFont="1" applyFill="1" applyBorder="1" applyAlignment="1">
      <alignment horizontal="center" vertical="center" wrapText="1" readingOrder="1"/>
    </xf>
    <xf numFmtId="0" fontId="18" fillId="14" borderId="112" xfId="0" applyFont="1" applyFill="1" applyBorder="1" applyAlignment="1">
      <alignment horizontal="center" vertical="center" wrapText="1" readingOrder="1"/>
    </xf>
    <xf numFmtId="9" fontId="16" fillId="14" borderId="113" xfId="1" applyFont="1" applyFill="1" applyBorder="1" applyAlignment="1">
      <alignment horizontal="center" vertical="center" wrapText="1" readingOrder="1"/>
    </xf>
    <xf numFmtId="9" fontId="16" fillId="14" borderId="115" xfId="1" applyFont="1" applyFill="1" applyBorder="1" applyAlignment="1">
      <alignment horizontal="center" vertical="center" wrapText="1" readingOrder="1"/>
    </xf>
    <xf numFmtId="0" fontId="18" fillId="14" borderId="106" xfId="0" applyFont="1" applyFill="1" applyBorder="1" applyAlignment="1">
      <alignment horizontal="center" vertical="center" wrapText="1" readingOrder="1"/>
    </xf>
    <xf numFmtId="9" fontId="16" fillId="14" borderId="107" xfId="1" applyFont="1" applyFill="1" applyBorder="1" applyAlignment="1">
      <alignment horizontal="center" vertical="center" wrapText="1" readingOrder="1"/>
    </xf>
    <xf numFmtId="0" fontId="14" fillId="17" borderId="116" xfId="0" applyFont="1" applyFill="1" applyBorder="1" applyAlignment="1">
      <alignment horizontal="center" vertical="center" wrapText="1" readingOrder="1"/>
    </xf>
    <xf numFmtId="9" fontId="16" fillId="14" borderId="117" xfId="1" applyFont="1" applyFill="1" applyBorder="1" applyAlignment="1">
      <alignment horizontal="center" vertical="center" wrapText="1" readingOrder="1"/>
    </xf>
    <xf numFmtId="9" fontId="16" fillId="14" borderId="118" xfId="1" applyFont="1" applyFill="1" applyBorder="1" applyAlignment="1">
      <alignment horizontal="center" vertical="center" wrapText="1" readingOrder="1"/>
    </xf>
    <xf numFmtId="9" fontId="16" fillId="14" borderId="119" xfId="1" applyFont="1" applyFill="1" applyBorder="1" applyAlignment="1">
      <alignment horizontal="center" vertical="center" wrapText="1" readingOrder="1"/>
    </xf>
    <xf numFmtId="9" fontId="16" fillId="14" borderId="120" xfId="1" applyFont="1" applyFill="1" applyBorder="1" applyAlignment="1">
      <alignment horizontal="center" vertical="center" wrapText="1" readingOrder="1"/>
    </xf>
    <xf numFmtId="9" fontId="16" fillId="14" borderId="116" xfId="1" applyFont="1" applyFill="1" applyBorder="1" applyAlignment="1">
      <alignment horizontal="center" vertical="center" wrapText="1" readingOrder="1"/>
    </xf>
    <xf numFmtId="0" fontId="14" fillId="17" borderId="96" xfId="0" applyFont="1" applyFill="1" applyBorder="1" applyAlignment="1">
      <alignment horizontal="center" vertical="center" wrapText="1" readingOrder="1"/>
    </xf>
    <xf numFmtId="0" fontId="16" fillId="14" borderId="121" xfId="0" applyFont="1" applyFill="1" applyBorder="1" applyAlignment="1">
      <alignment horizontal="center" vertical="center" wrapText="1" readingOrder="1"/>
    </xf>
    <xf numFmtId="0" fontId="16" fillId="14" borderId="95" xfId="0" applyFont="1" applyFill="1" applyBorder="1" applyAlignment="1">
      <alignment horizontal="center" vertical="center" wrapText="1" readingOrder="1"/>
    </xf>
    <xf numFmtId="0" fontId="16" fillId="14" borderId="122" xfId="0" applyFont="1" applyFill="1" applyBorder="1" applyAlignment="1">
      <alignment horizontal="center" vertical="center" wrapText="1" readingOrder="1"/>
    </xf>
    <xf numFmtId="0" fontId="16" fillId="14" borderId="15" xfId="0" applyFont="1" applyFill="1" applyBorder="1" applyAlignment="1">
      <alignment horizontal="center" vertical="center" wrapText="1" readingOrder="1"/>
    </xf>
    <xf numFmtId="0" fontId="16" fillId="14" borderId="96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59" xfId="0" applyFont="1" applyBorder="1" applyAlignment="1">
      <alignment horizontal="center" vertical="center" readingOrder="1"/>
    </xf>
    <xf numFmtId="0" fontId="2" fillId="0" borderId="60" xfId="0" applyFont="1" applyBorder="1" applyAlignment="1">
      <alignment horizontal="center" vertical="center" readingOrder="1"/>
    </xf>
    <xf numFmtId="0" fontId="2" fillId="0" borderId="62" xfId="0" applyFont="1" applyBorder="1" applyAlignment="1">
      <alignment horizontal="center" vertical="center" readingOrder="1"/>
    </xf>
    <xf numFmtId="0" fontId="5" fillId="21" borderId="37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26" xfId="0" applyFont="1" applyBorder="1" applyAlignment="1">
      <alignment horizontal="left" vertical="center"/>
    </xf>
    <xf numFmtId="10" fontId="27" fillId="6" borderId="127" xfId="0" applyNumberFormat="1" applyFont="1" applyFill="1" applyBorder="1" applyAlignment="1" applyProtection="1">
      <alignment horizontal="center" vertical="center"/>
      <protection locked="0"/>
    </xf>
    <xf numFmtId="10" fontId="27" fillId="4" borderId="128" xfId="0" applyNumberFormat="1" applyFont="1" applyFill="1" applyBorder="1" applyAlignment="1" applyProtection="1">
      <alignment horizontal="center" vertical="center"/>
      <protection locked="0"/>
    </xf>
    <xf numFmtId="10" fontId="27" fillId="13" borderId="128" xfId="0" applyNumberFormat="1" applyFont="1" applyFill="1" applyBorder="1" applyAlignment="1" applyProtection="1">
      <alignment horizontal="center" vertical="center"/>
      <protection locked="0"/>
    </xf>
    <xf numFmtId="10" fontId="27" fillId="9" borderId="128" xfId="0" applyNumberFormat="1" applyFont="1" applyFill="1" applyBorder="1" applyAlignment="1" applyProtection="1">
      <alignment horizontal="center" vertical="center"/>
      <protection locked="0"/>
    </xf>
    <xf numFmtId="10" fontId="27" fillId="11" borderId="128" xfId="0" applyNumberFormat="1" applyFont="1" applyFill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wrapText="1"/>
      <protection locked="0"/>
    </xf>
    <xf numFmtId="0" fontId="2" fillId="0" borderId="130" xfId="0" applyFont="1" applyBorder="1" applyAlignment="1">
      <alignment horizontal="left" vertical="center"/>
    </xf>
    <xf numFmtId="10" fontId="27" fillId="6" borderId="131" xfId="0" applyNumberFormat="1" applyFont="1" applyFill="1" applyBorder="1" applyAlignment="1" applyProtection="1">
      <alignment horizontal="center" vertical="center"/>
      <protection locked="0"/>
    </xf>
    <xf numFmtId="10" fontId="27" fillId="4" borderId="132" xfId="0" applyNumberFormat="1" applyFont="1" applyFill="1" applyBorder="1" applyAlignment="1" applyProtection="1">
      <alignment horizontal="center" vertical="center"/>
      <protection locked="0"/>
    </xf>
    <xf numFmtId="10" fontId="27" fillId="13" borderId="132" xfId="0" applyNumberFormat="1" applyFont="1" applyFill="1" applyBorder="1" applyAlignment="1" applyProtection="1">
      <alignment horizontal="center" vertical="center"/>
      <protection locked="0"/>
    </xf>
    <xf numFmtId="10" fontId="27" fillId="9" borderId="132" xfId="0" applyNumberFormat="1" applyFont="1" applyFill="1" applyBorder="1" applyAlignment="1" applyProtection="1">
      <alignment horizontal="center" vertical="center"/>
      <protection locked="0"/>
    </xf>
    <xf numFmtId="10" fontId="27" fillId="11" borderId="132" xfId="0" applyNumberFormat="1" applyFont="1" applyFill="1" applyBorder="1" applyAlignment="1" applyProtection="1">
      <alignment horizontal="center" vertical="center"/>
      <protection locked="0"/>
    </xf>
    <xf numFmtId="0" fontId="5" fillId="0" borderId="133" xfId="0" applyFont="1" applyBorder="1" applyAlignment="1" applyProtection="1">
      <alignment wrapText="1"/>
      <protection locked="0"/>
    </xf>
    <xf numFmtId="0" fontId="2" fillId="0" borderId="7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8" fillId="5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8" borderId="10" xfId="0" applyNumberFormat="1" applyFont="1" applyFill="1" applyBorder="1" applyAlignment="1">
      <alignment horizontal="center" vertical="center"/>
    </xf>
    <xf numFmtId="0" fontId="0" fillId="19" borderId="0" xfId="0" applyFill="1"/>
    <xf numFmtId="0" fontId="24" fillId="16" borderId="1" xfId="0" applyFont="1" applyFill="1" applyBorder="1" applyAlignment="1">
      <alignment horizontal="center" vertical="center"/>
    </xf>
    <xf numFmtId="0" fontId="24" fillId="16" borderId="2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38" fillId="22" borderId="58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7" fillId="0" borderId="36" xfId="0" applyFont="1" applyBorder="1" applyAlignment="1">
      <alignment horizontal="center" vertical="center"/>
    </xf>
    <xf numFmtId="0" fontId="37" fillId="0" borderId="55" xfId="0" applyFont="1" applyBorder="1" applyAlignment="1">
      <alignment vertical="center"/>
    </xf>
    <xf numFmtId="0" fontId="0" fillId="19" borderId="0" xfId="0" applyFill="1" applyAlignment="1">
      <alignment horizontal="center" vertical="center"/>
    </xf>
    <xf numFmtId="0" fontId="13" fillId="16" borderId="4" xfId="0" applyFont="1" applyFill="1" applyBorder="1" applyAlignment="1">
      <alignment horizontal="center" vertical="center" readingOrder="1"/>
    </xf>
    <xf numFmtId="0" fontId="13" fillId="16" borderId="36" xfId="0" applyFont="1" applyFill="1" applyBorder="1" applyAlignment="1">
      <alignment horizontal="center" vertical="center" readingOrder="1"/>
    </xf>
    <xf numFmtId="49" fontId="32" fillId="0" borderId="77" xfId="0" applyNumberFormat="1" applyFont="1" applyBorder="1" applyAlignment="1">
      <alignment horizontal="center" vertical="center" wrapText="1"/>
    </xf>
    <xf numFmtId="0" fontId="16" fillId="0" borderId="108" xfId="0" applyFont="1" applyBorder="1" applyAlignment="1" applyProtection="1">
      <alignment horizontal="center" vertical="center" wrapText="1" readingOrder="1"/>
      <protection locked="0"/>
    </xf>
    <xf numFmtId="0" fontId="16" fillId="0" borderId="110" xfId="0" applyFont="1" applyBorder="1" applyAlignment="1" applyProtection="1">
      <alignment horizontal="center" vertical="center" wrapText="1" readingOrder="1"/>
      <protection locked="0"/>
    </xf>
    <xf numFmtId="0" fontId="16" fillId="0" borderId="114" xfId="0" applyFont="1" applyBorder="1" applyAlignment="1" applyProtection="1">
      <alignment horizontal="center" vertical="center" wrapText="1" readingOrder="1"/>
      <protection locked="0"/>
    </xf>
    <xf numFmtId="0" fontId="5" fillId="0" borderId="40" xfId="0" applyFont="1" applyBorder="1" applyAlignment="1" applyProtection="1">
      <alignment horizontal="left" vertical="center" readingOrder="1"/>
      <protection locked="0"/>
    </xf>
    <xf numFmtId="0" fontId="5" fillId="0" borderId="41" xfId="0" applyFont="1" applyBorder="1" applyAlignment="1" applyProtection="1">
      <alignment horizontal="left" vertical="center" readingOrder="1"/>
      <protection locked="0"/>
    </xf>
    <xf numFmtId="0" fontId="5" fillId="0" borderId="42" xfId="0" applyFont="1" applyBorder="1" applyAlignment="1" applyProtection="1">
      <alignment horizontal="left" vertical="center" readingOrder="1"/>
      <protection locked="0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55" xfId="0" applyFont="1" applyBorder="1" applyAlignment="1" applyProtection="1">
      <alignment horizontal="center" vertical="center" readingOrder="1"/>
      <protection locked="0"/>
    </xf>
    <xf numFmtId="0" fontId="5" fillId="0" borderId="40" xfId="0" applyFont="1" applyBorder="1" applyAlignment="1" applyProtection="1">
      <alignment horizontal="center" vertical="center" readingOrder="1"/>
      <protection locked="0"/>
    </xf>
    <xf numFmtId="0" fontId="5" fillId="0" borderId="41" xfId="0" applyFont="1" applyBorder="1" applyAlignment="1" applyProtection="1">
      <alignment horizontal="center" vertical="center" readingOrder="1"/>
      <protection locked="0"/>
    </xf>
    <xf numFmtId="0" fontId="5" fillId="0" borderId="42" xfId="0" applyFont="1" applyBorder="1" applyAlignment="1" applyProtection="1">
      <alignment horizontal="center" vertical="center" readingOrder="1"/>
      <protection locked="0"/>
    </xf>
    <xf numFmtId="0" fontId="27" fillId="6" borderId="4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7" fillId="13" borderId="5" xfId="0" applyFont="1" applyFill="1" applyBorder="1" applyAlignment="1" applyProtection="1">
      <alignment horizontal="center" vertical="center"/>
      <protection locked="0"/>
    </xf>
    <xf numFmtId="0" fontId="27" fillId="9" borderId="5" xfId="0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readingOrder="1"/>
      <protection locked="0"/>
    </xf>
    <xf numFmtId="0" fontId="34" fillId="0" borderId="0" xfId="0" applyFont="1" applyAlignment="1">
      <alignment horizontal="center" vertical="center" readingOrder="1"/>
    </xf>
    <xf numFmtId="2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138" xfId="0" applyNumberFormat="1" applyFont="1" applyFill="1" applyBorder="1" applyAlignment="1" applyProtection="1">
      <alignment horizontal="center" vertical="center"/>
      <protection locked="0"/>
    </xf>
    <xf numFmtId="10" fontId="27" fillId="11" borderId="139" xfId="0" applyNumberFormat="1" applyFont="1" applyFill="1" applyBorder="1" applyAlignment="1" applyProtection="1">
      <alignment horizontal="center" vertical="center"/>
      <protection locked="0"/>
    </xf>
    <xf numFmtId="0" fontId="27" fillId="11" borderId="95" xfId="0" applyFont="1" applyFill="1" applyBorder="1" applyAlignment="1" applyProtection="1">
      <alignment horizontal="center" vertical="center"/>
      <protection locked="0"/>
    </xf>
    <xf numFmtId="0" fontId="5" fillId="20" borderId="122" xfId="0" applyFont="1" applyFill="1" applyBorder="1" applyAlignment="1">
      <alignment horizontal="center" vertical="center"/>
    </xf>
    <xf numFmtId="0" fontId="5" fillId="11" borderId="140" xfId="0" applyFont="1" applyFill="1" applyBorder="1" applyAlignment="1" applyProtection="1">
      <alignment horizontal="center" vertical="center"/>
      <protection locked="0"/>
    </xf>
    <xf numFmtId="0" fontId="5" fillId="11" borderId="95" xfId="0" applyFont="1" applyFill="1" applyBorder="1" applyAlignment="1" applyProtection="1">
      <alignment horizontal="center" vertical="center"/>
      <protection locked="0"/>
    </xf>
    <xf numFmtId="0" fontId="5" fillId="11" borderId="96" xfId="0" applyFont="1" applyFill="1" applyBorder="1" applyAlignment="1" applyProtection="1">
      <alignment horizontal="center" vertical="center"/>
      <protection locked="0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89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29" fillId="16" borderId="64" xfId="0" applyFont="1" applyFill="1" applyBorder="1" applyAlignment="1">
      <alignment horizontal="center" vertical="center" wrapText="1"/>
    </xf>
    <xf numFmtId="0" fontId="29" fillId="16" borderId="65" xfId="0" applyFont="1" applyFill="1" applyBorder="1" applyAlignment="1">
      <alignment horizontal="center" vertical="center" wrapText="1"/>
    </xf>
    <xf numFmtId="0" fontId="29" fillId="16" borderId="58" xfId="0" applyFont="1" applyFill="1" applyBorder="1" applyAlignment="1">
      <alignment horizontal="center" vertical="center" wrapText="1"/>
    </xf>
    <xf numFmtId="0" fontId="29" fillId="16" borderId="0" xfId="0" applyFont="1" applyFill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87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 readingOrder="1"/>
    </xf>
    <xf numFmtId="0" fontId="15" fillId="16" borderId="4" xfId="0" applyFont="1" applyFill="1" applyBorder="1" applyAlignment="1">
      <alignment horizontal="center" vertical="center" wrapText="1" readingOrder="1"/>
    </xf>
    <xf numFmtId="0" fontId="15" fillId="16" borderId="36" xfId="0" applyFont="1" applyFill="1" applyBorder="1" applyAlignment="1">
      <alignment horizontal="center" vertical="center" wrapText="1" readingOrder="1"/>
    </xf>
    <xf numFmtId="0" fontId="17" fillId="16" borderId="98" xfId="0" applyFont="1" applyFill="1" applyBorder="1" applyAlignment="1">
      <alignment horizontal="center" vertical="center" wrapText="1" readingOrder="1"/>
    </xf>
    <xf numFmtId="0" fontId="17" fillId="16" borderId="2" xfId="0" applyFont="1" applyFill="1" applyBorder="1" applyAlignment="1">
      <alignment horizontal="center" vertical="center" wrapText="1" readingOrder="1"/>
    </xf>
    <xf numFmtId="0" fontId="17" fillId="16" borderId="99" xfId="0" applyFont="1" applyFill="1" applyBorder="1" applyAlignment="1">
      <alignment horizontal="center" vertical="center" wrapText="1" readingOrder="1"/>
    </xf>
    <xf numFmtId="0" fontId="17" fillId="16" borderId="5" xfId="0" applyFont="1" applyFill="1" applyBorder="1" applyAlignment="1">
      <alignment horizontal="center" vertical="center" wrapText="1" readingOrder="1"/>
    </xf>
    <xf numFmtId="0" fontId="15" fillId="16" borderId="7" xfId="0" applyFont="1" applyFill="1" applyBorder="1" applyAlignment="1">
      <alignment horizontal="center" vertical="center" wrapText="1" readingOrder="1"/>
    </xf>
    <xf numFmtId="0" fontId="15" fillId="16" borderId="38" xfId="0" applyFont="1" applyFill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readingOrder="1"/>
    </xf>
    <xf numFmtId="0" fontId="34" fillId="0" borderId="3" xfId="0" applyFont="1" applyBorder="1" applyAlignment="1">
      <alignment horizontal="center" vertical="center" readingOrder="1"/>
    </xf>
    <xf numFmtId="0" fontId="34" fillId="0" borderId="5" xfId="0" applyFont="1" applyBorder="1" applyAlignment="1">
      <alignment horizontal="center" vertical="center" readingOrder="1"/>
    </xf>
    <xf numFmtId="0" fontId="34" fillId="0" borderId="6" xfId="0" applyFont="1" applyBorder="1" applyAlignment="1">
      <alignment horizontal="center" vertical="center" readingOrder="1"/>
    </xf>
    <xf numFmtId="0" fontId="34" fillId="0" borderId="55" xfId="0" applyFont="1" applyBorder="1" applyAlignment="1">
      <alignment horizontal="center" vertical="center" readingOrder="1"/>
    </xf>
    <xf numFmtId="0" fontId="34" fillId="0" borderId="37" xfId="0" applyFont="1" applyBorder="1" applyAlignment="1">
      <alignment horizontal="center" vertical="center" readingOrder="1"/>
    </xf>
    <xf numFmtId="0" fontId="17" fillId="16" borderId="64" xfId="0" applyFont="1" applyFill="1" applyBorder="1" applyAlignment="1">
      <alignment horizontal="center" vertical="center" wrapText="1" readingOrder="1"/>
    </xf>
    <xf numFmtId="0" fontId="17" fillId="16" borderId="22" xfId="0" applyFont="1" applyFill="1" applyBorder="1" applyAlignment="1">
      <alignment horizontal="center" vertical="center" wrapText="1" readingOrder="1"/>
    </xf>
    <xf numFmtId="0" fontId="17" fillId="16" borderId="58" xfId="0" applyFont="1" applyFill="1" applyBorder="1" applyAlignment="1">
      <alignment horizontal="center" vertical="center" wrapText="1" readingOrder="1"/>
    </xf>
    <xf numFmtId="0" fontId="17" fillId="16" borderId="100" xfId="0" applyFont="1" applyFill="1" applyBorder="1" applyAlignment="1">
      <alignment horizontal="center" vertical="center" wrapText="1" readingOrder="1"/>
    </xf>
    <xf numFmtId="0" fontId="17" fillId="16" borderId="24" xfId="0" applyFont="1" applyFill="1" applyBorder="1" applyAlignment="1">
      <alignment horizontal="center" vertical="center" wrapText="1" readingOrder="1"/>
    </xf>
    <xf numFmtId="0" fontId="17" fillId="16" borderId="23" xfId="0" applyFont="1" applyFill="1" applyBorder="1" applyAlignment="1">
      <alignment horizontal="center" vertical="center" wrapText="1" readingOrder="1"/>
    </xf>
    <xf numFmtId="0" fontId="5" fillId="0" borderId="57" xfId="0" applyFont="1" applyBorder="1" applyAlignment="1">
      <alignment horizontal="center" vertical="center" readingOrder="1"/>
    </xf>
    <xf numFmtId="0" fontId="5" fillId="0" borderId="58" xfId="0" applyFont="1" applyBorder="1" applyAlignment="1">
      <alignment horizontal="center" vertical="center" readingOrder="1"/>
    </xf>
    <xf numFmtId="0" fontId="5" fillId="0" borderId="61" xfId="0" applyFont="1" applyBorder="1" applyAlignment="1">
      <alignment horizontal="center" vertical="center" readingOrder="1"/>
    </xf>
    <xf numFmtId="0" fontId="5" fillId="0" borderId="123" xfId="0" applyFont="1" applyBorder="1" applyAlignment="1">
      <alignment horizontal="left" vertical="center" readingOrder="1"/>
    </xf>
    <xf numFmtId="0" fontId="5" fillId="0" borderId="63" xfId="0" applyFont="1" applyBorder="1" applyAlignment="1">
      <alignment horizontal="left" vertical="center" readingOrder="1"/>
    </xf>
    <xf numFmtId="0" fontId="5" fillId="0" borderId="50" xfId="0" applyFont="1" applyBorder="1" applyAlignment="1">
      <alignment horizontal="left" vertical="center" readingOrder="1"/>
    </xf>
    <xf numFmtId="49" fontId="34" fillId="0" borderId="2" xfId="0" applyNumberFormat="1" applyFont="1" applyBorder="1" applyAlignment="1">
      <alignment horizontal="center" vertical="center" readingOrder="1"/>
    </xf>
    <xf numFmtId="49" fontId="34" fillId="0" borderId="5" xfId="0" applyNumberFormat="1" applyFont="1" applyBorder="1" applyAlignment="1">
      <alignment horizontal="center" vertical="center" readingOrder="1"/>
    </xf>
    <xf numFmtId="49" fontId="34" fillId="0" borderId="55" xfId="0" applyNumberFormat="1" applyFont="1" applyBorder="1" applyAlignment="1">
      <alignment horizontal="center" vertical="center" readingOrder="1"/>
    </xf>
    <xf numFmtId="0" fontId="2" fillId="15" borderId="73" xfId="0" applyFont="1" applyFill="1" applyBorder="1" applyAlignment="1">
      <alignment horizontal="left" vertical="center"/>
    </xf>
    <xf numFmtId="0" fontId="2" fillId="15" borderId="7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 wrapText="1"/>
    </xf>
    <xf numFmtId="0" fontId="7" fillId="14" borderId="98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9" fillId="0" borderId="135" xfId="0" applyFont="1" applyBorder="1" applyAlignment="1" applyProtection="1">
      <alignment horizontal="left" vertical="center"/>
      <protection locked="0"/>
    </xf>
    <xf numFmtId="0" fontId="9" fillId="0" borderId="136" xfId="0" applyFont="1" applyBorder="1" applyAlignment="1" applyProtection="1">
      <alignment horizontal="left" vertical="center"/>
      <protection locked="0"/>
    </xf>
    <xf numFmtId="0" fontId="9" fillId="0" borderId="137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9" fillId="16" borderId="20" xfId="0" applyFont="1" applyFill="1" applyBorder="1" applyAlignment="1">
      <alignment horizontal="center" vertical="center"/>
    </xf>
    <xf numFmtId="0" fontId="19" fillId="16" borderId="21" xfId="0" applyFont="1" applyFill="1" applyBorder="1" applyAlignment="1">
      <alignment horizontal="center" vertical="center"/>
    </xf>
    <xf numFmtId="0" fontId="20" fillId="16" borderId="25" xfId="0" applyFont="1" applyFill="1" applyBorder="1" applyAlignment="1">
      <alignment horizontal="center" vertical="center"/>
    </xf>
    <xf numFmtId="0" fontId="20" fillId="16" borderId="26" xfId="0" applyFont="1" applyFill="1" applyBorder="1" applyAlignment="1">
      <alignment horizontal="center" vertical="center"/>
    </xf>
    <xf numFmtId="0" fontId="20" fillId="16" borderId="27" xfId="0" applyFont="1" applyFill="1" applyBorder="1" applyAlignment="1">
      <alignment horizontal="center" vertical="center"/>
    </xf>
    <xf numFmtId="0" fontId="20" fillId="16" borderId="28" xfId="0" applyFont="1" applyFill="1" applyBorder="1" applyAlignment="1">
      <alignment horizontal="center" vertical="center"/>
    </xf>
    <xf numFmtId="0" fontId="20" fillId="16" borderId="29" xfId="0" applyFont="1" applyFill="1" applyBorder="1" applyAlignment="1">
      <alignment horizontal="center" vertical="center"/>
    </xf>
    <xf numFmtId="0" fontId="20" fillId="16" borderId="30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vertical="center"/>
    </xf>
    <xf numFmtId="0" fontId="3" fillId="12" borderId="32" xfId="0" applyFont="1" applyFill="1" applyBorder="1" applyAlignment="1">
      <alignment vertical="center"/>
    </xf>
    <xf numFmtId="0" fontId="3" fillId="12" borderId="33" xfId="0" applyFont="1" applyFill="1" applyBorder="1" applyAlignment="1">
      <alignment vertical="center"/>
    </xf>
    <xf numFmtId="0" fontId="38" fillId="22" borderId="8" xfId="0" applyFont="1" applyFill="1" applyBorder="1" applyAlignment="1">
      <alignment horizontal="justify" vertical="center" wrapText="1"/>
    </xf>
    <xf numFmtId="0" fontId="38" fillId="22" borderId="134" xfId="0" applyFont="1" applyFill="1" applyBorder="1" applyAlignment="1">
      <alignment horizontal="justify" vertical="center" wrapText="1"/>
    </xf>
    <xf numFmtId="0" fontId="24" fillId="18" borderId="0" xfId="0" applyFont="1" applyFill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 readingOrder="1"/>
    </xf>
    <xf numFmtId="0" fontId="34" fillId="0" borderId="94" xfId="0" applyFont="1" applyBorder="1" applyAlignment="1">
      <alignment horizontal="center" vertical="center" readingOrder="1"/>
    </xf>
    <xf numFmtId="49" fontId="34" fillId="0" borderId="95" xfId="0" applyNumberFormat="1" applyFont="1" applyBorder="1" applyAlignment="1">
      <alignment horizontal="center" vertical="center" readingOrder="1"/>
    </xf>
    <xf numFmtId="0" fontId="34" fillId="0" borderId="50" xfId="0" applyFont="1" applyBorder="1" applyAlignment="1">
      <alignment horizontal="center" vertical="center" readingOrder="1"/>
    </xf>
    <xf numFmtId="49" fontId="34" fillId="0" borderId="96" xfId="0" applyNumberFormat="1" applyFont="1" applyBorder="1" applyAlignment="1">
      <alignment horizontal="center" vertical="center" readingOrder="1"/>
    </xf>
    <xf numFmtId="0" fontId="34" fillId="0" borderId="9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8F848B14-DE30-44BF-842C-126223D60C34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EC7E64AE-E1CB-420A-B21F-00E063D6C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73410" y="442073"/>
          <a:ext cx="339594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TEC-1">
  <a:themeElements>
    <a:clrScheme name="ETEC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D3D8F"/>
      </a:accent1>
      <a:accent2>
        <a:srgbClr val="52B5C2"/>
      </a:accent2>
      <a:accent3>
        <a:srgbClr val="999EFF"/>
      </a:accent3>
      <a:accent4>
        <a:srgbClr val="F49F51"/>
      </a:accent4>
      <a:accent5>
        <a:srgbClr val="FF7186"/>
      </a:accent5>
      <a:accent6>
        <a:srgbClr val="45AD52"/>
      </a:accent6>
      <a:hlink>
        <a:srgbClr val="4269BB"/>
      </a:hlink>
      <a:folHlink>
        <a:srgbClr val="3DA1D9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19A2-3FF6-480C-802B-263B142654FB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 x14ac:dyDescent="0.45"/>
  <cols>
    <col min="1" max="1" width="50.3984375" customWidth="1"/>
    <col min="2" max="2" width="21.3984375" customWidth="1"/>
    <col min="3" max="3" width="20.1328125" customWidth="1"/>
    <col min="4" max="4" width="101.59765625" style="26" customWidth="1"/>
  </cols>
  <sheetData>
    <row r="1" spans="2:7" ht="98.25" customHeight="1" thickBot="1" x14ac:dyDescent="0.6">
      <c r="B1" s="62" t="s">
        <v>0</v>
      </c>
    </row>
    <row r="2" spans="2:7" ht="33.75" customHeight="1" thickTop="1" x14ac:dyDescent="0.45">
      <c r="B2" s="197" t="s">
        <v>1</v>
      </c>
      <c r="C2" s="198"/>
      <c r="D2" s="67"/>
    </row>
    <row r="3" spans="2:7" ht="33.75" customHeight="1" x14ac:dyDescent="0.45">
      <c r="B3" s="199" t="s">
        <v>2</v>
      </c>
      <c r="C3" s="200"/>
      <c r="D3" s="68"/>
    </row>
    <row r="4" spans="2:7" ht="33.75" customHeight="1" x14ac:dyDescent="0.45">
      <c r="B4" s="199" t="s">
        <v>3</v>
      </c>
      <c r="C4" s="200"/>
      <c r="D4" s="68"/>
    </row>
    <row r="5" spans="2:7" ht="33.75" customHeight="1" thickBot="1" x14ac:dyDescent="0.5">
      <c r="B5" s="199" t="s">
        <v>4</v>
      </c>
      <c r="C5" s="201"/>
      <c r="D5" s="154" t="s">
        <v>55</v>
      </c>
    </row>
    <row r="6" spans="2:7" ht="33.75" customHeight="1" x14ac:dyDescent="0.45">
      <c r="B6" s="202" t="s">
        <v>6</v>
      </c>
      <c r="C6" s="76" t="s">
        <v>7</v>
      </c>
      <c r="D6" s="65"/>
    </row>
    <row r="7" spans="2:7" ht="33.75" customHeight="1" x14ac:dyDescent="0.45">
      <c r="B7" s="199"/>
      <c r="C7" s="77" t="s">
        <v>8</v>
      </c>
      <c r="D7" s="73"/>
    </row>
    <row r="8" spans="2:7" ht="33.75" customHeight="1" thickBot="1" x14ac:dyDescent="0.5">
      <c r="B8" s="199"/>
      <c r="C8" s="78" t="s">
        <v>9</v>
      </c>
      <c r="D8" s="74"/>
    </row>
    <row r="9" spans="2:7" ht="33.75" customHeight="1" x14ac:dyDescent="0.45">
      <c r="B9" s="194" t="s">
        <v>10</v>
      </c>
      <c r="C9" s="75" t="s">
        <v>11</v>
      </c>
      <c r="D9" s="66"/>
    </row>
    <row r="10" spans="2:7" ht="33.75" customHeight="1" x14ac:dyDescent="0.45">
      <c r="B10" s="195"/>
      <c r="C10" s="71" t="s">
        <v>12</v>
      </c>
      <c r="D10" s="69"/>
    </row>
    <row r="11" spans="2:7" ht="30" customHeight="1" x14ac:dyDescent="0.45">
      <c r="B11" s="195"/>
      <c r="C11" s="71" t="s">
        <v>13</v>
      </c>
      <c r="D11" s="70"/>
    </row>
    <row r="12" spans="2:7" ht="30" customHeight="1" thickBot="1" x14ac:dyDescent="0.5">
      <c r="B12" s="196"/>
      <c r="C12" s="72" t="s">
        <v>14</v>
      </c>
      <c r="D12" s="63"/>
      <c r="G12" s="64"/>
    </row>
    <row r="13" spans="2:7" ht="14.65" thickTop="1" x14ac:dyDescent="0.45"/>
  </sheetData>
  <sheetProtection algorithmName="SHA-512" hashValue="UVgY3Yue8Ld43/iVw8PJIfsQsoUZoInd3321gHsCSouVslL7f/3Z3Dl52TE3qyr7HyBhle/0sZwU3rlVWg1mMw==" saltValue="75LKmS0p1qpXhrblDrhckA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DE0A3909-58EE-4AE7-A0D4-F4C62E92A98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3C6D-7293-4947-B314-F30AD68E121F}">
  <sheetPr>
    <tabColor theme="5" tint="-0.249977111117893"/>
  </sheetPr>
  <dimension ref="A1:L17"/>
  <sheetViews>
    <sheetView view="pageBreakPreview" zoomScale="130" zoomScaleNormal="100" zoomScaleSheetLayoutView="130" workbookViewId="0">
      <selection activeCell="C13" sqref="C13:C15"/>
    </sheetView>
  </sheetViews>
  <sheetFormatPr defaultColWidth="9" defaultRowHeight="14.25" x14ac:dyDescent="0.45"/>
  <cols>
    <col min="1" max="1" width="15.73046875" style="80" customWidth="1"/>
    <col min="2" max="2" width="20.265625" style="80" customWidth="1"/>
    <col min="3" max="16384" width="9" style="80"/>
  </cols>
  <sheetData>
    <row r="1" spans="1:12" ht="35.1" customHeight="1" thickTop="1" x14ac:dyDescent="0.45">
      <c r="A1" s="79" t="s">
        <v>1</v>
      </c>
      <c r="B1" s="212">
        <f>'01 Info'!D2</f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2" ht="35.1" customHeight="1" x14ac:dyDescent="0.45">
      <c r="A2" s="81" t="s">
        <v>15</v>
      </c>
      <c r="B2" s="214">
        <f>'01 Info'!D3</f>
        <v>0</v>
      </c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12" ht="35.1" customHeight="1" x14ac:dyDescent="0.45">
      <c r="A3" s="81" t="s">
        <v>3</v>
      </c>
      <c r="B3" s="214">
        <f>'01 Info'!D4</f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5"/>
    </row>
    <row r="4" spans="1:12" ht="35.1" customHeight="1" thickBot="1" x14ac:dyDescent="0.5">
      <c r="A4" s="82" t="s">
        <v>4</v>
      </c>
      <c r="B4" s="216" t="str">
        <f>'01 Info'!D5</f>
        <v>2024-2025</v>
      </c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ht="15" thickTop="1" thickBot="1" x14ac:dyDescent="0.5"/>
    <row r="6" spans="1:12" ht="18.75" customHeight="1" thickTop="1" x14ac:dyDescent="0.45">
      <c r="A6" s="218" t="s">
        <v>16</v>
      </c>
      <c r="B6" s="219"/>
      <c r="C6" s="206" t="s">
        <v>17</v>
      </c>
      <c r="D6" s="207"/>
      <c r="E6" s="207"/>
      <c r="F6" s="207"/>
      <c r="G6" s="207"/>
      <c r="H6" s="207" t="s">
        <v>18</v>
      </c>
      <c r="I6" s="207"/>
      <c r="J6" s="207"/>
      <c r="K6" s="207"/>
      <c r="L6" s="207"/>
    </row>
    <row r="7" spans="1:12" ht="14.25" customHeight="1" x14ac:dyDescent="0.45">
      <c r="A7" s="220"/>
      <c r="B7" s="221"/>
      <c r="C7" s="208"/>
      <c r="D7" s="209"/>
      <c r="E7" s="209"/>
      <c r="F7" s="209"/>
      <c r="G7" s="209"/>
      <c r="H7" s="209"/>
      <c r="I7" s="209"/>
      <c r="J7" s="209"/>
      <c r="K7" s="209"/>
      <c r="L7" s="209"/>
    </row>
    <row r="8" spans="1:12" ht="19.5" customHeight="1" thickBot="1" x14ac:dyDescent="0.5">
      <c r="A8" s="222"/>
      <c r="B8" s="223"/>
      <c r="C8" s="94" t="s">
        <v>19</v>
      </c>
      <c r="D8" s="103" t="s">
        <v>20</v>
      </c>
      <c r="E8" s="94" t="s">
        <v>21</v>
      </c>
      <c r="F8" s="95" t="s">
        <v>20</v>
      </c>
      <c r="G8" s="109" t="s">
        <v>22</v>
      </c>
      <c r="H8" s="94" t="s">
        <v>19</v>
      </c>
      <c r="I8" s="103" t="s">
        <v>20</v>
      </c>
      <c r="J8" s="94" t="s">
        <v>21</v>
      </c>
      <c r="K8" s="95" t="s">
        <v>20</v>
      </c>
      <c r="L8" s="83" t="s">
        <v>22</v>
      </c>
    </row>
    <row r="9" spans="1:12" ht="24.95" customHeight="1" thickTop="1" x14ac:dyDescent="0.45">
      <c r="A9" s="210" t="s">
        <v>23</v>
      </c>
      <c r="B9" s="89" t="s">
        <v>24</v>
      </c>
      <c r="C9" s="155"/>
      <c r="D9" s="104" t="e">
        <f>C9/G9</f>
        <v>#DIV/0!</v>
      </c>
      <c r="E9" s="155"/>
      <c r="F9" s="96" t="e">
        <f>E9/G9</f>
        <v>#DIV/0!</v>
      </c>
      <c r="G9" s="110">
        <f>SUM(C9+E9)</f>
        <v>0</v>
      </c>
      <c r="H9" s="155"/>
      <c r="I9" s="104" t="e">
        <f>H9/L9</f>
        <v>#DIV/0!</v>
      </c>
      <c r="J9" s="155"/>
      <c r="K9" s="96" t="e">
        <f>J9/L9</f>
        <v>#DIV/0!</v>
      </c>
      <c r="L9" s="84">
        <f>SUM(H9+J9)</f>
        <v>0</v>
      </c>
    </row>
    <row r="10" spans="1:12" ht="24.95" customHeight="1" x14ac:dyDescent="0.45">
      <c r="A10" s="204"/>
      <c r="B10" s="90" t="s">
        <v>25</v>
      </c>
      <c r="C10" s="156"/>
      <c r="D10" s="105" t="e">
        <f t="shared" ref="D10:D16" si="0">C10/G10</f>
        <v>#DIV/0!</v>
      </c>
      <c r="E10" s="156"/>
      <c r="F10" s="97" t="e">
        <f t="shared" ref="F10:F16" si="1">E10/G10</f>
        <v>#DIV/0!</v>
      </c>
      <c r="G10" s="111">
        <f t="shared" ref="G10:G12" si="2">SUM(C10+E10)</f>
        <v>0</v>
      </c>
      <c r="H10" s="156"/>
      <c r="I10" s="105" t="e">
        <f t="shared" ref="I10:I16" si="3">H10/L10</f>
        <v>#DIV/0!</v>
      </c>
      <c r="J10" s="156"/>
      <c r="K10" s="97" t="e">
        <f t="shared" ref="K10:K16" si="4">J10/L10</f>
        <v>#DIV/0!</v>
      </c>
      <c r="L10" s="85">
        <f t="shared" ref="L10:L12" si="5">SUM(H10+J10)</f>
        <v>0</v>
      </c>
    </row>
    <row r="11" spans="1:12" ht="24.95" customHeight="1" x14ac:dyDescent="0.45">
      <c r="A11" s="204"/>
      <c r="B11" s="90" t="s">
        <v>26</v>
      </c>
      <c r="C11" s="156"/>
      <c r="D11" s="105" t="e">
        <f t="shared" si="0"/>
        <v>#DIV/0!</v>
      </c>
      <c r="E11" s="156"/>
      <c r="F11" s="97" t="e">
        <f t="shared" si="1"/>
        <v>#DIV/0!</v>
      </c>
      <c r="G11" s="111">
        <f t="shared" si="2"/>
        <v>0</v>
      </c>
      <c r="H11" s="156"/>
      <c r="I11" s="105" t="e">
        <f t="shared" si="3"/>
        <v>#DIV/0!</v>
      </c>
      <c r="J11" s="156"/>
      <c r="K11" s="97" t="e">
        <f t="shared" si="4"/>
        <v>#DIV/0!</v>
      </c>
      <c r="L11" s="85">
        <f t="shared" si="5"/>
        <v>0</v>
      </c>
    </row>
    <row r="12" spans="1:12" ht="24.95" customHeight="1" thickBot="1" x14ac:dyDescent="0.5">
      <c r="A12" s="211"/>
      <c r="B12" s="91" t="s">
        <v>22</v>
      </c>
      <c r="C12" s="98">
        <f>SUM(C9:C11)</f>
        <v>0</v>
      </c>
      <c r="D12" s="106" t="e">
        <f t="shared" si="0"/>
        <v>#DIV/0!</v>
      </c>
      <c r="E12" s="98">
        <f>SUM(E9:E11)</f>
        <v>0</v>
      </c>
      <c r="F12" s="99" t="e">
        <f t="shared" si="1"/>
        <v>#DIV/0!</v>
      </c>
      <c r="G12" s="112">
        <f t="shared" si="2"/>
        <v>0</v>
      </c>
      <c r="H12" s="98">
        <f>SUM(H9:H11)</f>
        <v>0</v>
      </c>
      <c r="I12" s="106" t="e">
        <f t="shared" si="3"/>
        <v>#DIV/0!</v>
      </c>
      <c r="J12" s="98">
        <f>SUM(J9:J11)</f>
        <v>0</v>
      </c>
      <c r="K12" s="99" t="e">
        <f t="shared" si="4"/>
        <v>#DIV/0!</v>
      </c>
      <c r="L12" s="86">
        <f t="shared" si="5"/>
        <v>0</v>
      </c>
    </row>
    <row r="13" spans="1:12" ht="24.95" customHeight="1" thickTop="1" x14ac:dyDescent="0.45">
      <c r="A13" s="203" t="s">
        <v>27</v>
      </c>
      <c r="B13" s="92" t="s">
        <v>28</v>
      </c>
      <c r="C13" s="157"/>
      <c r="D13" s="107" t="e">
        <f t="shared" si="0"/>
        <v>#DIV/0!</v>
      </c>
      <c r="E13" s="157"/>
      <c r="F13" s="100" t="e">
        <f t="shared" si="1"/>
        <v>#DIV/0!</v>
      </c>
      <c r="G13" s="113">
        <f>E13+C13</f>
        <v>0</v>
      </c>
      <c r="H13" s="157"/>
      <c r="I13" s="107" t="e">
        <f t="shared" si="3"/>
        <v>#DIV/0!</v>
      </c>
      <c r="J13" s="157"/>
      <c r="K13" s="100" t="e">
        <f t="shared" si="4"/>
        <v>#DIV/0!</v>
      </c>
      <c r="L13" s="87">
        <f>J13+H13</f>
        <v>0</v>
      </c>
    </row>
    <row r="14" spans="1:12" ht="24.95" customHeight="1" x14ac:dyDescent="0.45">
      <c r="A14" s="204"/>
      <c r="B14" s="90" t="s">
        <v>29</v>
      </c>
      <c r="C14" s="156"/>
      <c r="D14" s="105" t="e">
        <f t="shared" si="0"/>
        <v>#DIV/0!</v>
      </c>
      <c r="E14" s="156"/>
      <c r="F14" s="97" t="e">
        <f t="shared" si="1"/>
        <v>#DIV/0!</v>
      </c>
      <c r="G14" s="111">
        <f t="shared" ref="G14:G16" si="6">E14+C14</f>
        <v>0</v>
      </c>
      <c r="H14" s="156"/>
      <c r="I14" s="105" t="e">
        <f t="shared" si="3"/>
        <v>#DIV/0!</v>
      </c>
      <c r="J14" s="156"/>
      <c r="K14" s="97" t="e">
        <f t="shared" si="4"/>
        <v>#DIV/0!</v>
      </c>
      <c r="L14" s="85">
        <f t="shared" ref="L14:L16" si="7">J14+H14</f>
        <v>0</v>
      </c>
    </row>
    <row r="15" spans="1:12" ht="24.95" customHeight="1" x14ac:dyDescent="0.45">
      <c r="A15" s="204"/>
      <c r="B15" s="90" t="s">
        <v>30</v>
      </c>
      <c r="C15" s="156"/>
      <c r="D15" s="105" t="e">
        <f t="shared" si="0"/>
        <v>#DIV/0!</v>
      </c>
      <c r="E15" s="156"/>
      <c r="F15" s="97" t="e">
        <f t="shared" si="1"/>
        <v>#DIV/0!</v>
      </c>
      <c r="G15" s="111">
        <f t="shared" si="6"/>
        <v>0</v>
      </c>
      <c r="H15" s="156"/>
      <c r="I15" s="105" t="e">
        <f t="shared" si="3"/>
        <v>#DIV/0!</v>
      </c>
      <c r="J15" s="156"/>
      <c r="K15" s="97" t="e">
        <f t="shared" si="4"/>
        <v>#DIV/0!</v>
      </c>
      <c r="L15" s="85">
        <f t="shared" si="7"/>
        <v>0</v>
      </c>
    </row>
    <row r="16" spans="1:12" ht="24.95" customHeight="1" thickBot="1" x14ac:dyDescent="0.5">
      <c r="A16" s="205"/>
      <c r="B16" s="93" t="s">
        <v>22</v>
      </c>
      <c r="C16" s="101">
        <f>SUM(C13:C15)</f>
        <v>0</v>
      </c>
      <c r="D16" s="108" t="e">
        <f t="shared" si="0"/>
        <v>#DIV/0!</v>
      </c>
      <c r="E16" s="101">
        <f t="shared" ref="E16" si="8">SUM(E13:E15)</f>
        <v>0</v>
      </c>
      <c r="F16" s="102" t="e">
        <f t="shared" si="1"/>
        <v>#DIV/0!</v>
      </c>
      <c r="G16" s="114">
        <f t="shared" si="6"/>
        <v>0</v>
      </c>
      <c r="H16" s="101">
        <f>SUM(H13:H15)</f>
        <v>0</v>
      </c>
      <c r="I16" s="108" t="e">
        <f t="shared" si="3"/>
        <v>#DIV/0!</v>
      </c>
      <c r="J16" s="101">
        <f>SUM(J13:J15)</f>
        <v>0</v>
      </c>
      <c r="K16" s="102" t="e">
        <f t="shared" si="4"/>
        <v>#DIV/0!</v>
      </c>
      <c r="L16" s="88">
        <f t="shared" si="7"/>
        <v>0</v>
      </c>
    </row>
    <row r="17" ht="14.65" thickTop="1" x14ac:dyDescent="0.45"/>
  </sheetData>
  <sheetProtection algorithmName="SHA-512" hashValue="4CPxmiMDHl9jR8BrN08uLMdMswiV19KwHpfxBLFhVADYPzl3ATsbkvujKxwnZ5inblnYcPusyu09n8msU5izfg==" saltValue="7jn1uaeuJ7YKLi8Fx2IfIA==" spinCount="100000" sheet="1" objects="1" scenarios="1"/>
  <mergeCells count="9">
    <mergeCell ref="A13:A16"/>
    <mergeCell ref="C6:G7"/>
    <mergeCell ref="H6:L7"/>
    <mergeCell ref="A9:A12"/>
    <mergeCell ref="B1:L1"/>
    <mergeCell ref="B2:L2"/>
    <mergeCell ref="B3:L3"/>
    <mergeCell ref="B4:L4"/>
    <mergeCell ref="A6:B8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749992370372631"/>
  </sheetPr>
  <dimension ref="A1:E50"/>
  <sheetViews>
    <sheetView view="pageBreakPreview" topLeftCell="A21" zoomScaleNormal="100" zoomScaleSheetLayoutView="100" workbookViewId="0">
      <selection activeCell="A37" sqref="A37:XFD49"/>
    </sheetView>
  </sheetViews>
  <sheetFormatPr defaultRowHeight="20.65" x14ac:dyDescent="0.45"/>
  <cols>
    <col min="1" max="1" width="13.59765625" style="2" bestFit="1" customWidth="1"/>
    <col min="2" max="2" width="89.265625" style="2" bestFit="1" customWidth="1"/>
    <col min="3" max="3" width="13.86328125" style="2" bestFit="1" customWidth="1"/>
    <col min="4" max="4" width="15.59765625" style="2" bestFit="1" customWidth="1"/>
    <col min="5" max="5" width="16.86328125" style="2" customWidth="1"/>
  </cols>
  <sheetData>
    <row r="1" spans="1:5" s="80" customFormat="1" ht="35.1" customHeight="1" thickTop="1" x14ac:dyDescent="0.45">
      <c r="A1" s="79" t="s">
        <v>1</v>
      </c>
      <c r="B1" s="230">
        <f>'01 Info'!D2</f>
        <v>0</v>
      </c>
      <c r="C1" s="212"/>
      <c r="D1" s="212"/>
      <c r="E1" s="213"/>
    </row>
    <row r="2" spans="1:5" s="80" customFormat="1" ht="35.1" customHeight="1" x14ac:dyDescent="0.45">
      <c r="A2" s="81" t="s">
        <v>15</v>
      </c>
      <c r="B2" s="231">
        <f>'01 Info'!D3</f>
        <v>0</v>
      </c>
      <c r="C2" s="214"/>
      <c r="D2" s="214"/>
      <c r="E2" s="215"/>
    </row>
    <row r="3" spans="1:5" s="80" customFormat="1" ht="35.1" customHeight="1" x14ac:dyDescent="0.45">
      <c r="A3" s="81" t="s">
        <v>3</v>
      </c>
      <c r="B3" s="231">
        <f>'01 Info'!D4</f>
        <v>0</v>
      </c>
      <c r="C3" s="214"/>
      <c r="D3" s="214"/>
      <c r="E3" s="215"/>
    </row>
    <row r="4" spans="1:5" s="80" customFormat="1" ht="35.1" customHeight="1" thickBot="1" x14ac:dyDescent="0.5">
      <c r="A4" s="82" t="s">
        <v>4</v>
      </c>
      <c r="B4" s="232" t="str">
        <f>'01 Info'!D5</f>
        <v>2024-2025</v>
      </c>
      <c r="C4" s="216"/>
      <c r="D4" s="216"/>
      <c r="E4" s="217"/>
    </row>
    <row r="5" spans="1:5" ht="21.4" thickTop="1" thickBot="1" x14ac:dyDescent="0.5">
      <c r="B5" s="2" t="s">
        <v>31</v>
      </c>
    </row>
    <row r="6" spans="1:5" ht="21" thickTop="1" x14ac:dyDescent="0.45">
      <c r="A6" s="11" t="s">
        <v>32</v>
      </c>
      <c r="B6" s="12" t="s">
        <v>33</v>
      </c>
      <c r="C6" s="12" t="s">
        <v>34</v>
      </c>
      <c r="D6" s="12" t="s">
        <v>35</v>
      </c>
      <c r="E6" s="13" t="s">
        <v>22</v>
      </c>
    </row>
    <row r="7" spans="1:5" x14ac:dyDescent="0.45">
      <c r="A7" s="14">
        <v>1</v>
      </c>
      <c r="B7" s="3" t="s">
        <v>36</v>
      </c>
      <c r="C7" s="161"/>
      <c r="D7" s="161"/>
      <c r="E7" s="115">
        <f>SUM(C7:D7)</f>
        <v>0</v>
      </c>
    </row>
    <row r="8" spans="1:5" x14ac:dyDescent="0.45">
      <c r="A8" s="14">
        <v>2</v>
      </c>
      <c r="B8" s="3" t="s">
        <v>37</v>
      </c>
      <c r="C8" s="161"/>
      <c r="D8" s="161"/>
      <c r="E8" s="115">
        <f t="shared" ref="E8:E9" si="0">SUM(C8:D8)</f>
        <v>0</v>
      </c>
    </row>
    <row r="9" spans="1:5" x14ac:dyDescent="0.45">
      <c r="A9" s="14">
        <v>3</v>
      </c>
      <c r="B9" s="3" t="s">
        <v>38</v>
      </c>
      <c r="C9" s="161"/>
      <c r="D9" s="161"/>
      <c r="E9" s="115">
        <f t="shared" si="0"/>
        <v>0</v>
      </c>
    </row>
    <row r="10" spans="1:5" ht="21" thickBot="1" x14ac:dyDescent="0.5">
      <c r="A10" s="16">
        <v>4</v>
      </c>
      <c r="B10" s="17" t="s">
        <v>39</v>
      </c>
      <c r="C10" s="162"/>
      <c r="D10" s="162"/>
      <c r="E10" s="119"/>
    </row>
    <row r="11" spans="1:5" ht="21" thickTop="1" x14ac:dyDescent="0.45">
      <c r="A11" s="1"/>
      <c r="B11" s="1"/>
      <c r="C11" s="1"/>
      <c r="D11" s="1"/>
      <c r="E11" s="1"/>
    </row>
    <row r="12" spans="1:5" ht="21" thickBot="1" x14ac:dyDescent="0.5">
      <c r="B12" s="183" t="s">
        <v>40</v>
      </c>
    </row>
    <row r="13" spans="1:5" ht="21" thickTop="1" x14ac:dyDescent="0.45">
      <c r="A13" s="11" t="s">
        <v>32</v>
      </c>
      <c r="B13" s="12" t="s">
        <v>33</v>
      </c>
      <c r="C13" s="12" t="s">
        <v>34</v>
      </c>
      <c r="D13" s="12" t="s">
        <v>35</v>
      </c>
      <c r="E13" s="13" t="s">
        <v>22</v>
      </c>
    </row>
    <row r="14" spans="1:5" x14ac:dyDescent="0.45">
      <c r="A14" s="14">
        <v>1</v>
      </c>
      <c r="B14" s="3" t="s">
        <v>36</v>
      </c>
      <c r="C14" s="161"/>
      <c r="D14" s="161"/>
      <c r="E14" s="115">
        <f>SUM(C14:D14)</f>
        <v>0</v>
      </c>
    </row>
    <row r="15" spans="1:5" x14ac:dyDescent="0.45">
      <c r="A15" s="14">
        <v>2</v>
      </c>
      <c r="B15" s="3" t="s">
        <v>37</v>
      </c>
      <c r="C15" s="161"/>
      <c r="D15" s="161"/>
      <c r="E15" s="115">
        <f t="shared" ref="E15" si="1">SUM(C15:D15)</f>
        <v>0</v>
      </c>
    </row>
    <row r="16" spans="1:5" x14ac:dyDescent="0.45">
      <c r="A16" s="224">
        <v>3</v>
      </c>
      <c r="B16" s="227" t="s">
        <v>41</v>
      </c>
      <c r="C16" s="228"/>
      <c r="D16" s="228"/>
      <c r="E16" s="229"/>
    </row>
    <row r="17" spans="1:5" x14ac:dyDescent="0.45">
      <c r="A17" s="225"/>
      <c r="B17" s="158" t="s">
        <v>42</v>
      </c>
      <c r="C17" s="163"/>
      <c r="D17" s="163"/>
      <c r="E17" s="116">
        <f t="shared" ref="E17:E20" si="2">SUM(C17:D17)</f>
        <v>0</v>
      </c>
    </row>
    <row r="18" spans="1:5" x14ac:dyDescent="0.45">
      <c r="A18" s="225"/>
      <c r="B18" s="159" t="s">
        <v>43</v>
      </c>
      <c r="C18" s="164"/>
      <c r="D18" s="164"/>
      <c r="E18" s="117">
        <f t="shared" si="2"/>
        <v>0</v>
      </c>
    </row>
    <row r="19" spans="1:5" x14ac:dyDescent="0.45">
      <c r="A19" s="226"/>
      <c r="B19" s="160" t="s">
        <v>44</v>
      </c>
      <c r="C19" s="165"/>
      <c r="D19" s="165"/>
      <c r="E19" s="118">
        <f t="shared" si="2"/>
        <v>0</v>
      </c>
    </row>
    <row r="20" spans="1:5" x14ac:dyDescent="0.45">
      <c r="A20" s="14">
        <v>4</v>
      </c>
      <c r="B20" s="3" t="s">
        <v>38</v>
      </c>
      <c r="C20" s="161"/>
      <c r="D20" s="161"/>
      <c r="E20" s="115">
        <f t="shared" si="2"/>
        <v>0</v>
      </c>
    </row>
    <row r="21" spans="1:5" x14ac:dyDescent="0.45">
      <c r="A21" s="14">
        <v>5</v>
      </c>
      <c r="B21" s="3" t="s">
        <v>39</v>
      </c>
      <c r="C21" s="161"/>
      <c r="D21" s="161"/>
      <c r="E21" s="15"/>
    </row>
    <row r="22" spans="1:5" x14ac:dyDescent="0.45">
      <c r="A22" s="14">
        <v>6</v>
      </c>
      <c r="B22" s="3" t="s">
        <v>45</v>
      </c>
      <c r="C22" s="161"/>
      <c r="D22" s="161"/>
      <c r="E22" s="115">
        <f t="shared" ref="E22" si="3">SUM(C22:D22)</f>
        <v>0</v>
      </c>
    </row>
    <row r="23" spans="1:5" ht="21" thickBot="1" x14ac:dyDescent="0.5">
      <c r="A23" s="16">
        <v>7</v>
      </c>
      <c r="B23" s="17" t="s">
        <v>46</v>
      </c>
      <c r="C23" s="162"/>
      <c r="D23" s="162"/>
      <c r="E23" s="18"/>
    </row>
    <row r="24" spans="1:5" ht="21" thickTop="1" x14ac:dyDescent="0.45">
      <c r="A24" s="1"/>
      <c r="B24" s="1"/>
      <c r="C24" s="1"/>
      <c r="D24" s="1"/>
      <c r="E24" s="1"/>
    </row>
    <row r="25" spans="1:5" ht="21" thickBot="1" x14ac:dyDescent="0.5">
      <c r="B25" s="183" t="s">
        <v>40</v>
      </c>
    </row>
    <row r="26" spans="1:5" ht="21" thickTop="1" x14ac:dyDescent="0.45">
      <c r="A26" s="11" t="s">
        <v>32</v>
      </c>
      <c r="B26" s="12" t="s">
        <v>33</v>
      </c>
      <c r="C26" s="12" t="s">
        <v>34</v>
      </c>
      <c r="D26" s="12" t="s">
        <v>35</v>
      </c>
      <c r="E26" s="13" t="s">
        <v>22</v>
      </c>
    </row>
    <row r="27" spans="1:5" x14ac:dyDescent="0.45">
      <c r="A27" s="14">
        <v>1</v>
      </c>
      <c r="B27" s="3" t="s">
        <v>36</v>
      </c>
      <c r="C27" s="161"/>
      <c r="D27" s="161"/>
      <c r="E27" s="115">
        <f>SUM(C27:D27)</f>
        <v>0</v>
      </c>
    </row>
    <row r="28" spans="1:5" x14ac:dyDescent="0.45">
      <c r="A28" s="14">
        <v>2</v>
      </c>
      <c r="B28" s="3" t="s">
        <v>37</v>
      </c>
      <c r="C28" s="161"/>
      <c r="D28" s="161"/>
      <c r="E28" s="115">
        <f t="shared" ref="E28" si="4">SUM(C28:D28)</f>
        <v>0</v>
      </c>
    </row>
    <row r="29" spans="1:5" x14ac:dyDescent="0.45">
      <c r="A29" s="224">
        <v>3</v>
      </c>
      <c r="B29" s="227" t="s">
        <v>41</v>
      </c>
      <c r="C29" s="228"/>
      <c r="D29" s="228"/>
      <c r="E29" s="229"/>
    </row>
    <row r="30" spans="1:5" x14ac:dyDescent="0.45">
      <c r="A30" s="225"/>
      <c r="B30" s="158" t="s">
        <v>42</v>
      </c>
      <c r="C30" s="163"/>
      <c r="D30" s="163"/>
      <c r="E30" s="116">
        <f t="shared" ref="E30:E33" si="5">SUM(C30:D30)</f>
        <v>0</v>
      </c>
    </row>
    <row r="31" spans="1:5" x14ac:dyDescent="0.45">
      <c r="A31" s="225"/>
      <c r="B31" s="159" t="s">
        <v>43</v>
      </c>
      <c r="C31" s="164"/>
      <c r="D31" s="164"/>
      <c r="E31" s="117">
        <f t="shared" si="5"/>
        <v>0</v>
      </c>
    </row>
    <row r="32" spans="1:5" x14ac:dyDescent="0.45">
      <c r="A32" s="226"/>
      <c r="B32" s="160" t="s">
        <v>44</v>
      </c>
      <c r="C32" s="165"/>
      <c r="D32" s="165"/>
      <c r="E32" s="118">
        <f t="shared" si="5"/>
        <v>0</v>
      </c>
    </row>
    <row r="33" spans="1:5" x14ac:dyDescent="0.45">
      <c r="A33" s="14">
        <v>4</v>
      </c>
      <c r="B33" s="3" t="s">
        <v>38</v>
      </c>
      <c r="C33" s="161"/>
      <c r="D33" s="161"/>
      <c r="E33" s="115">
        <f t="shared" si="5"/>
        <v>0</v>
      </c>
    </row>
    <row r="34" spans="1:5" x14ac:dyDescent="0.45">
      <c r="A34" s="14">
        <v>5</v>
      </c>
      <c r="B34" s="3" t="s">
        <v>39</v>
      </c>
      <c r="C34" s="161"/>
      <c r="D34" s="161"/>
      <c r="E34" s="15"/>
    </row>
    <row r="35" spans="1:5" x14ac:dyDescent="0.45">
      <c r="A35" s="14">
        <v>6</v>
      </c>
      <c r="B35" s="3" t="s">
        <v>45</v>
      </c>
      <c r="C35" s="161"/>
      <c r="D35" s="161"/>
      <c r="E35" s="115">
        <f t="shared" ref="E35" si="6">SUM(C35:D35)</f>
        <v>0</v>
      </c>
    </row>
    <row r="36" spans="1:5" ht="21" thickBot="1" x14ac:dyDescent="0.5">
      <c r="A36" s="16">
        <v>7</v>
      </c>
      <c r="B36" s="17" t="s">
        <v>46</v>
      </c>
      <c r="C36" s="162"/>
      <c r="D36" s="162"/>
      <c r="E36" s="18"/>
    </row>
    <row r="37" spans="1:5" ht="21" thickTop="1" x14ac:dyDescent="0.45">
      <c r="A37" s="1"/>
      <c r="B37" s="1"/>
      <c r="C37" s="1"/>
      <c r="D37" s="1"/>
      <c r="E37" s="1"/>
    </row>
    <row r="38" spans="1:5" ht="21" thickBot="1" x14ac:dyDescent="0.5">
      <c r="B38" s="183" t="s">
        <v>40</v>
      </c>
    </row>
    <row r="39" spans="1:5" ht="21" thickTop="1" x14ac:dyDescent="0.45">
      <c r="A39" s="11" t="s">
        <v>32</v>
      </c>
      <c r="B39" s="12" t="s">
        <v>33</v>
      </c>
      <c r="C39" s="12" t="s">
        <v>34</v>
      </c>
      <c r="D39" s="12" t="s">
        <v>35</v>
      </c>
      <c r="E39" s="13" t="s">
        <v>22</v>
      </c>
    </row>
    <row r="40" spans="1:5" x14ac:dyDescent="0.45">
      <c r="A40" s="14">
        <v>1</v>
      </c>
      <c r="B40" s="3" t="s">
        <v>36</v>
      </c>
      <c r="C40" s="161"/>
      <c r="D40" s="161"/>
      <c r="E40" s="115">
        <f>SUM(C40:D40)</f>
        <v>0</v>
      </c>
    </row>
    <row r="41" spans="1:5" x14ac:dyDescent="0.45">
      <c r="A41" s="14">
        <v>2</v>
      </c>
      <c r="B41" s="3" t="s">
        <v>37</v>
      </c>
      <c r="C41" s="161"/>
      <c r="D41" s="161"/>
      <c r="E41" s="115">
        <f t="shared" ref="E41" si="7">SUM(C41:D41)</f>
        <v>0</v>
      </c>
    </row>
    <row r="42" spans="1:5" x14ac:dyDescent="0.45">
      <c r="A42" s="224">
        <v>3</v>
      </c>
      <c r="B42" s="227" t="s">
        <v>41</v>
      </c>
      <c r="C42" s="228"/>
      <c r="D42" s="228"/>
      <c r="E42" s="229"/>
    </row>
    <row r="43" spans="1:5" x14ac:dyDescent="0.45">
      <c r="A43" s="225"/>
      <c r="B43" s="158" t="s">
        <v>42</v>
      </c>
      <c r="C43" s="163"/>
      <c r="D43" s="163"/>
      <c r="E43" s="116">
        <f t="shared" ref="E43:E46" si="8">SUM(C43:D43)</f>
        <v>0</v>
      </c>
    </row>
    <row r="44" spans="1:5" x14ac:dyDescent="0.45">
      <c r="A44" s="225"/>
      <c r="B44" s="159" t="s">
        <v>43</v>
      </c>
      <c r="C44" s="164"/>
      <c r="D44" s="164"/>
      <c r="E44" s="117">
        <f t="shared" si="8"/>
        <v>0</v>
      </c>
    </row>
    <row r="45" spans="1:5" x14ac:dyDescent="0.45">
      <c r="A45" s="226"/>
      <c r="B45" s="160" t="s">
        <v>44</v>
      </c>
      <c r="C45" s="165"/>
      <c r="D45" s="165"/>
      <c r="E45" s="118">
        <f t="shared" si="8"/>
        <v>0</v>
      </c>
    </row>
    <row r="46" spans="1:5" x14ac:dyDescent="0.45">
      <c r="A46" s="14">
        <v>4</v>
      </c>
      <c r="B46" s="3" t="s">
        <v>38</v>
      </c>
      <c r="C46" s="161"/>
      <c r="D46" s="161"/>
      <c r="E46" s="115">
        <f t="shared" si="8"/>
        <v>0</v>
      </c>
    </row>
    <row r="47" spans="1:5" x14ac:dyDescent="0.45">
      <c r="A47" s="14">
        <v>5</v>
      </c>
      <c r="B47" s="3" t="s">
        <v>39</v>
      </c>
      <c r="C47" s="161"/>
      <c r="D47" s="161"/>
      <c r="E47" s="15"/>
    </row>
    <row r="48" spans="1:5" x14ac:dyDescent="0.45">
      <c r="A48" s="14">
        <v>6</v>
      </c>
      <c r="B48" s="3" t="s">
        <v>45</v>
      </c>
      <c r="C48" s="161"/>
      <c r="D48" s="161"/>
      <c r="E48" s="115">
        <f t="shared" ref="E48" si="9">SUM(C48:D48)</f>
        <v>0</v>
      </c>
    </row>
    <row r="49" spans="1:5" ht="21" thickBot="1" x14ac:dyDescent="0.5">
      <c r="A49" s="16">
        <v>7</v>
      </c>
      <c r="B49" s="17" t="s">
        <v>46</v>
      </c>
      <c r="C49" s="162"/>
      <c r="D49" s="162"/>
      <c r="E49" s="18"/>
    </row>
    <row r="50" spans="1:5" ht="21" thickTop="1" x14ac:dyDescent="0.45"/>
  </sheetData>
  <sheetProtection algorithmName="SHA-512" hashValue="l6jxSfhNbye6T2y0b+l21U0UzYKCJAp0CRqgALf8jbYTHqX+RdYUR5ki01unHeuNC5eFUHZBrbfbGjxZqCW6UQ==" saltValue="/Fp/HafOpMkvS1A94CAOZw==" spinCount="100000" sheet="1" objects="1" scenarios="1"/>
  <mergeCells count="10">
    <mergeCell ref="B1:E1"/>
    <mergeCell ref="B2:E2"/>
    <mergeCell ref="B3:E3"/>
    <mergeCell ref="B4:E4"/>
    <mergeCell ref="B16:E16"/>
    <mergeCell ref="A29:A32"/>
    <mergeCell ref="B29:E29"/>
    <mergeCell ref="A42:A45"/>
    <mergeCell ref="B42:E42"/>
    <mergeCell ref="A16:A19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9"/>
  <sheetViews>
    <sheetView view="pageBreakPreview" zoomScale="70" zoomScaleNormal="100" zoomScaleSheetLayoutView="70" workbookViewId="0">
      <selection activeCell="A8" sqref="A8"/>
    </sheetView>
  </sheetViews>
  <sheetFormatPr defaultRowHeight="14.25" x14ac:dyDescent="0.45"/>
  <cols>
    <col min="1" max="1" width="19.1328125" customWidth="1"/>
    <col min="2" max="2" width="70.59765625" bestFit="1" customWidth="1"/>
    <col min="3" max="3" width="18.73046875" style="8" bestFit="1" customWidth="1"/>
    <col min="4" max="7" width="19.265625" style="8" customWidth="1"/>
    <col min="8" max="9" width="23.3984375" style="8" customWidth="1"/>
    <col min="10" max="10" width="81.86328125" customWidth="1"/>
  </cols>
  <sheetData>
    <row r="1" spans="1:10" s="80" customFormat="1" ht="35.1" customHeight="1" thickTop="1" x14ac:dyDescent="0.45">
      <c r="A1" s="79" t="s">
        <v>1</v>
      </c>
      <c r="B1" s="230">
        <f>'01 Info'!D2</f>
        <v>0</v>
      </c>
      <c r="C1" s="212"/>
      <c r="D1" s="212"/>
      <c r="E1" s="213"/>
      <c r="F1" s="184"/>
    </row>
    <row r="2" spans="1:10" s="80" customFormat="1" ht="35.1" customHeight="1" x14ac:dyDescent="0.45">
      <c r="A2" s="81" t="s">
        <v>15</v>
      </c>
      <c r="B2" s="231">
        <f>'01 Info'!D3</f>
        <v>0</v>
      </c>
      <c r="C2" s="214"/>
      <c r="D2" s="214"/>
      <c r="E2" s="215"/>
      <c r="F2" s="184"/>
    </row>
    <row r="3" spans="1:10" s="80" customFormat="1" ht="35.1" customHeight="1" x14ac:dyDescent="0.45">
      <c r="A3" s="81" t="s">
        <v>3</v>
      </c>
      <c r="B3" s="231">
        <f>'01 Info'!D4</f>
        <v>0</v>
      </c>
      <c r="C3" s="214"/>
      <c r="D3" s="214"/>
      <c r="E3" s="215"/>
      <c r="F3" s="184"/>
    </row>
    <row r="4" spans="1:10" s="80" customFormat="1" ht="35.1" customHeight="1" thickBot="1" x14ac:dyDescent="0.5">
      <c r="A4" s="82" t="s">
        <v>4</v>
      </c>
      <c r="B4" s="232" t="str">
        <f>'01 Info'!D5</f>
        <v>2024-2025</v>
      </c>
      <c r="C4" s="216"/>
      <c r="D4" s="216"/>
      <c r="E4" s="217"/>
      <c r="F4" s="184"/>
    </row>
    <row r="5" spans="1:10" ht="21" thickTop="1" x14ac:dyDescent="0.45">
      <c r="A5" s="235" t="s">
        <v>32</v>
      </c>
      <c r="B5" s="237" t="s">
        <v>47</v>
      </c>
      <c r="C5" s="4" t="s">
        <v>48</v>
      </c>
      <c r="D5" s="5" t="s">
        <v>49</v>
      </c>
      <c r="E5" s="243" t="s">
        <v>50</v>
      </c>
      <c r="F5" s="244"/>
      <c r="G5" s="6" t="s">
        <v>51</v>
      </c>
      <c r="H5" s="23" t="s">
        <v>52</v>
      </c>
      <c r="I5" s="245" t="s">
        <v>148</v>
      </c>
      <c r="J5" s="239" t="s">
        <v>53</v>
      </c>
    </row>
    <row r="6" spans="1:10" ht="21" thickBot="1" x14ac:dyDescent="0.5">
      <c r="A6" s="236"/>
      <c r="B6" s="238"/>
      <c r="C6" s="138" t="s">
        <v>55</v>
      </c>
      <c r="D6" s="139" t="s">
        <v>55</v>
      </c>
      <c r="E6" s="7" t="s">
        <v>54</v>
      </c>
      <c r="F6" s="7" t="s">
        <v>5</v>
      </c>
      <c r="G6" s="140" t="s">
        <v>55</v>
      </c>
      <c r="H6" s="19" t="s">
        <v>147</v>
      </c>
      <c r="I6" s="246"/>
      <c r="J6" s="240"/>
    </row>
    <row r="7" spans="1:10" ht="20.65" x14ac:dyDescent="0.9">
      <c r="A7" s="120" t="s">
        <v>56</v>
      </c>
      <c r="B7" s="40" t="s">
        <v>57</v>
      </c>
      <c r="C7" s="52"/>
      <c r="D7" s="53"/>
      <c r="E7" s="54"/>
      <c r="F7" s="54"/>
      <c r="G7" s="55"/>
      <c r="H7" s="56"/>
      <c r="I7" s="185"/>
      <c r="J7" s="28"/>
    </row>
    <row r="8" spans="1:10" ht="20.65" x14ac:dyDescent="0.9">
      <c r="A8" s="120" t="s">
        <v>58</v>
      </c>
      <c r="B8" s="40" t="s">
        <v>59</v>
      </c>
      <c r="C8" s="52"/>
      <c r="D8" s="53"/>
      <c r="E8" s="54"/>
      <c r="F8" s="54"/>
      <c r="G8" s="55"/>
      <c r="H8" s="56"/>
      <c r="I8" s="185"/>
      <c r="J8" s="28"/>
    </row>
    <row r="9" spans="1:10" ht="20.65" x14ac:dyDescent="0.9">
      <c r="A9" s="120" t="s">
        <v>60</v>
      </c>
      <c r="B9" s="40" t="s">
        <v>61</v>
      </c>
      <c r="C9" s="57"/>
      <c r="D9" s="58"/>
      <c r="E9" s="59"/>
      <c r="F9" s="59"/>
      <c r="G9" s="60"/>
      <c r="H9" s="61"/>
      <c r="I9" s="186"/>
      <c r="J9" s="28"/>
    </row>
    <row r="10" spans="1:10" ht="20.65" x14ac:dyDescent="0.9">
      <c r="A10" s="120" t="s">
        <v>62</v>
      </c>
      <c r="B10" s="40" t="s">
        <v>63</v>
      </c>
      <c r="C10" s="57"/>
      <c r="D10" s="58"/>
      <c r="E10" s="59"/>
      <c r="F10" s="59"/>
      <c r="G10" s="60"/>
      <c r="H10" s="61"/>
      <c r="I10" s="186"/>
      <c r="J10" s="28"/>
    </row>
    <row r="11" spans="1:10" ht="20.65" x14ac:dyDescent="0.9">
      <c r="A11" s="120" t="s">
        <v>64</v>
      </c>
      <c r="B11" s="40" t="s">
        <v>65</v>
      </c>
      <c r="C11" s="57"/>
      <c r="D11" s="58"/>
      <c r="E11" s="59"/>
      <c r="F11" s="59"/>
      <c r="G11" s="60"/>
      <c r="H11" s="61"/>
      <c r="I11" s="186"/>
      <c r="J11" s="28"/>
    </row>
    <row r="12" spans="1:10" ht="20.65" x14ac:dyDescent="0.9">
      <c r="A12" s="241" t="s">
        <v>66</v>
      </c>
      <c r="B12" s="122" t="s">
        <v>67</v>
      </c>
      <c r="C12" s="123"/>
      <c r="D12" s="124"/>
      <c r="E12" s="125"/>
      <c r="F12" s="125"/>
      <c r="G12" s="126"/>
      <c r="H12" s="127"/>
      <c r="I12" s="187"/>
      <c r="J12" s="128"/>
    </row>
    <row r="13" spans="1:10" ht="20.65" x14ac:dyDescent="0.9">
      <c r="A13" s="242"/>
      <c r="B13" s="129" t="s">
        <v>68</v>
      </c>
      <c r="C13" s="130"/>
      <c r="D13" s="131"/>
      <c r="E13" s="132"/>
      <c r="F13" s="132"/>
      <c r="G13" s="133"/>
      <c r="H13" s="134"/>
      <c r="I13" s="188"/>
      <c r="J13" s="135"/>
    </row>
    <row r="14" spans="1:10" ht="20.65" x14ac:dyDescent="0.9">
      <c r="A14" s="120" t="s">
        <v>69</v>
      </c>
      <c r="B14" s="40" t="s">
        <v>70</v>
      </c>
      <c r="C14" s="52"/>
      <c r="D14" s="53"/>
      <c r="E14" s="54"/>
      <c r="F14" s="54"/>
      <c r="G14" s="55"/>
      <c r="H14" s="56"/>
      <c r="I14" s="185"/>
      <c r="J14" s="28"/>
    </row>
    <row r="15" spans="1:10" ht="20.65" x14ac:dyDescent="0.9">
      <c r="A15" s="121" t="s">
        <v>71</v>
      </c>
      <c r="B15" s="40" t="s">
        <v>72</v>
      </c>
      <c r="C15" s="166"/>
      <c r="D15" s="167"/>
      <c r="E15" s="168"/>
      <c r="F15" s="168"/>
      <c r="G15" s="169"/>
      <c r="H15" s="170"/>
      <c r="I15" s="189"/>
      <c r="J15" s="28"/>
    </row>
    <row r="16" spans="1:10" ht="20.65" x14ac:dyDescent="0.9">
      <c r="A16" s="121" t="s">
        <v>73</v>
      </c>
      <c r="B16" s="40" t="s">
        <v>74</v>
      </c>
      <c r="C16" s="57"/>
      <c r="D16" s="58"/>
      <c r="E16" s="59"/>
      <c r="F16" s="59"/>
      <c r="G16" s="60"/>
      <c r="H16" s="61"/>
      <c r="I16" s="186"/>
      <c r="J16" s="28"/>
    </row>
    <row r="17" spans="1:10" ht="20.65" x14ac:dyDescent="0.9">
      <c r="A17" s="121" t="s">
        <v>75</v>
      </c>
      <c r="B17" s="40" t="s">
        <v>76</v>
      </c>
      <c r="C17" s="166"/>
      <c r="D17" s="167"/>
      <c r="E17" s="168"/>
      <c r="F17" s="168"/>
      <c r="G17" s="169"/>
      <c r="H17" s="170"/>
      <c r="I17" s="189"/>
      <c r="J17" s="28"/>
    </row>
    <row r="18" spans="1:10" ht="21" thickBot="1" x14ac:dyDescent="0.95">
      <c r="A18" s="121" t="s">
        <v>77</v>
      </c>
      <c r="B18" s="40" t="s">
        <v>78</v>
      </c>
      <c r="C18" s="166"/>
      <c r="D18" s="167"/>
      <c r="E18" s="168"/>
      <c r="F18" s="168"/>
      <c r="G18" s="169"/>
      <c r="H18" s="170"/>
      <c r="I18" s="189"/>
      <c r="J18" s="28"/>
    </row>
    <row r="19" spans="1:10" ht="21" thickBot="1" x14ac:dyDescent="0.95">
      <c r="A19" s="233" t="s">
        <v>79</v>
      </c>
      <c r="B19" s="234"/>
      <c r="C19" s="41"/>
      <c r="D19" s="42"/>
      <c r="E19" s="42"/>
      <c r="F19" s="42"/>
      <c r="G19" s="42"/>
      <c r="H19" s="42"/>
      <c r="I19" s="190"/>
      <c r="J19" s="43"/>
    </row>
    <row r="20" spans="1:10" ht="20.65" x14ac:dyDescent="0.9">
      <c r="A20" s="137" t="s">
        <v>80</v>
      </c>
      <c r="B20" s="44"/>
      <c r="C20" s="45"/>
      <c r="D20" s="46"/>
      <c r="E20" s="47"/>
      <c r="F20" s="47"/>
      <c r="G20" s="48"/>
      <c r="H20" s="49"/>
      <c r="I20" s="191"/>
      <c r="J20" s="27"/>
    </row>
    <row r="21" spans="1:10" ht="20.65" x14ac:dyDescent="0.9">
      <c r="A21" s="121" t="s">
        <v>80</v>
      </c>
      <c r="B21" s="50"/>
      <c r="C21" s="29"/>
      <c r="D21" s="30"/>
      <c r="E21" s="31"/>
      <c r="F21" s="31"/>
      <c r="G21" s="32"/>
      <c r="H21" s="33"/>
      <c r="I21" s="192"/>
      <c r="J21" s="28"/>
    </row>
    <row r="22" spans="1:10" ht="20.65" x14ac:dyDescent="0.9">
      <c r="A22" s="121" t="s">
        <v>80</v>
      </c>
      <c r="B22" s="50"/>
      <c r="C22" s="29"/>
      <c r="D22" s="30"/>
      <c r="E22" s="31"/>
      <c r="F22" s="31"/>
      <c r="G22" s="32"/>
      <c r="H22" s="33"/>
      <c r="I22" s="192"/>
      <c r="J22" s="28"/>
    </row>
    <row r="23" spans="1:10" ht="20.65" x14ac:dyDescent="0.9">
      <c r="A23" s="121" t="s">
        <v>80</v>
      </c>
      <c r="B23" s="50"/>
      <c r="C23" s="29"/>
      <c r="D23" s="30"/>
      <c r="E23" s="31"/>
      <c r="F23" s="31"/>
      <c r="G23" s="32"/>
      <c r="H23" s="33"/>
      <c r="I23" s="192"/>
      <c r="J23" s="28"/>
    </row>
    <row r="24" spans="1:10" ht="20.65" x14ac:dyDescent="0.9">
      <c r="A24" s="121" t="s">
        <v>80</v>
      </c>
      <c r="B24" s="50"/>
      <c r="C24" s="29"/>
      <c r="D24" s="30"/>
      <c r="E24" s="31"/>
      <c r="F24" s="31"/>
      <c r="G24" s="32"/>
      <c r="H24" s="33"/>
      <c r="I24" s="192"/>
      <c r="J24" s="28"/>
    </row>
    <row r="25" spans="1:10" ht="20.65" x14ac:dyDescent="0.9">
      <c r="A25" s="121" t="s">
        <v>80</v>
      </c>
      <c r="B25" s="50"/>
      <c r="C25" s="29"/>
      <c r="D25" s="30"/>
      <c r="E25" s="31"/>
      <c r="F25" s="31"/>
      <c r="G25" s="32"/>
      <c r="H25" s="33"/>
      <c r="I25" s="192"/>
      <c r="J25" s="28"/>
    </row>
    <row r="26" spans="1:10" ht="20.65" x14ac:dyDescent="0.9">
      <c r="A26" s="121" t="s">
        <v>80</v>
      </c>
      <c r="B26" s="50"/>
      <c r="C26" s="29"/>
      <c r="D26" s="30"/>
      <c r="E26" s="31"/>
      <c r="F26" s="31"/>
      <c r="G26" s="32"/>
      <c r="H26" s="33"/>
      <c r="I26" s="192"/>
      <c r="J26" s="28"/>
    </row>
    <row r="27" spans="1:10" ht="20.65" x14ac:dyDescent="0.9">
      <c r="A27" s="121" t="s">
        <v>80</v>
      </c>
      <c r="B27" s="50"/>
      <c r="C27" s="29"/>
      <c r="D27" s="30"/>
      <c r="E27" s="31"/>
      <c r="F27" s="31"/>
      <c r="G27" s="32"/>
      <c r="H27" s="33"/>
      <c r="I27" s="192"/>
      <c r="J27" s="28"/>
    </row>
    <row r="28" spans="1:10" ht="21" thickBot="1" x14ac:dyDescent="0.95">
      <c r="A28" s="136" t="s">
        <v>80</v>
      </c>
      <c r="B28" s="51"/>
      <c r="C28" s="34"/>
      <c r="D28" s="35"/>
      <c r="E28" s="36"/>
      <c r="F28" s="36"/>
      <c r="G28" s="37"/>
      <c r="H28" s="38"/>
      <c r="I28" s="193"/>
      <c r="J28" s="39"/>
    </row>
    <row r="29" spans="1:10" ht="14.65" thickTop="1" x14ac:dyDescent="0.45"/>
  </sheetData>
  <sheetProtection algorithmName="SHA-512" hashValue="RfmKIeB6TR7tTPKEHrTHIGMeBRJN7d/HB1TcxPpy5gdtwAioXe//lip7m+XwElBGL2OpFk753YOhxAsTczkgXQ==" saltValue="FUhM2th3iH/MLD3tJspeOQ==" spinCount="100000" sheet="1" objects="1" scenarios="1"/>
  <mergeCells count="11">
    <mergeCell ref="A19:B19"/>
    <mergeCell ref="A5:A6"/>
    <mergeCell ref="B5:B6"/>
    <mergeCell ref="J5:J6"/>
    <mergeCell ref="B1:E1"/>
    <mergeCell ref="B2:E2"/>
    <mergeCell ref="B3:E3"/>
    <mergeCell ref="B4:E4"/>
    <mergeCell ref="A12:A13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 : 5" sqref="C7:I8 C14:I14" xr:uid="{F25ADAEE-5C98-4937-BFFB-5910F23F457B}">
      <formula1>0</formula1>
      <formula2>5</formula2>
    </dataValidation>
    <dataValidation type="decimal" allowBlank="1" showInputMessage="1" showErrorMessage="1" error="The input value should range from 0% to 100%" sqref="C9:I13 C16:I16" xr:uid="{DCDC9EB0-AE86-482C-83EC-B3371EAB5AE5}">
      <formula1>0</formula1>
      <formula2>1</formula2>
    </dataValidation>
  </dataValidations>
  <pageMargins left="0.7" right="0.7" top="0.75" bottom="0.75" header="0.3" footer="0.3"/>
  <pageSetup scale="2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E29"/>
  <sheetViews>
    <sheetView view="pageBreakPreview" topLeftCell="A3" zoomScaleNormal="100" zoomScaleSheetLayoutView="100" workbookViewId="0">
      <selection activeCell="A24" sqref="A24:XFD24"/>
    </sheetView>
  </sheetViews>
  <sheetFormatPr defaultRowHeight="14.25" x14ac:dyDescent="0.45"/>
  <cols>
    <col min="1" max="1" width="14.59765625" customWidth="1"/>
    <col min="2" max="2" width="61.1328125" customWidth="1"/>
    <col min="3" max="3" width="21.86328125" bestFit="1" customWidth="1"/>
    <col min="4" max="4" width="20.59765625" bestFit="1" customWidth="1"/>
    <col min="5" max="5" width="64.3984375" customWidth="1"/>
  </cols>
  <sheetData>
    <row r="1" spans="1:5" s="80" customFormat="1" ht="35.1" customHeight="1" thickTop="1" x14ac:dyDescent="0.45">
      <c r="A1" s="79" t="s">
        <v>1</v>
      </c>
      <c r="B1" s="230">
        <f>'01 Info'!D2</f>
        <v>0</v>
      </c>
      <c r="C1" s="212"/>
      <c r="D1" s="212"/>
      <c r="E1" s="213"/>
    </row>
    <row r="2" spans="1:5" s="80" customFormat="1" ht="35.1" customHeight="1" x14ac:dyDescent="0.45">
      <c r="A2" s="81" t="s">
        <v>15</v>
      </c>
      <c r="B2" s="231">
        <f>'01 Info'!D3</f>
        <v>0</v>
      </c>
      <c r="C2" s="214"/>
      <c r="D2" s="214"/>
      <c r="E2" s="215"/>
    </row>
    <row r="3" spans="1:5" s="80" customFormat="1" ht="35.1" customHeight="1" x14ac:dyDescent="0.45">
      <c r="A3" s="81" t="s">
        <v>3</v>
      </c>
      <c r="B3" s="231">
        <f>'01 Info'!D4</f>
        <v>0</v>
      </c>
      <c r="C3" s="214"/>
      <c r="D3" s="214"/>
      <c r="E3" s="215"/>
    </row>
    <row r="4" spans="1:5" s="80" customFormat="1" ht="35.1" customHeight="1" thickBot="1" x14ac:dyDescent="0.5">
      <c r="A4" s="82" t="s">
        <v>4</v>
      </c>
      <c r="B4" s="232" t="str">
        <f>'01 Info'!D5</f>
        <v>2024-2025</v>
      </c>
      <c r="C4" s="216"/>
      <c r="D4" s="216"/>
      <c r="E4" s="217"/>
    </row>
    <row r="5" spans="1:5" ht="15" thickTop="1" thickBot="1" x14ac:dyDescent="0.5"/>
    <row r="6" spans="1:5" ht="14.65" thickTop="1" x14ac:dyDescent="0.45">
      <c r="A6" s="256" t="s">
        <v>81</v>
      </c>
      <c r="B6" s="258" t="s">
        <v>82</v>
      </c>
      <c r="C6" s="9" t="s">
        <v>83</v>
      </c>
      <c r="D6" s="260" t="s">
        <v>84</v>
      </c>
      <c r="E6" s="262" t="s">
        <v>85</v>
      </c>
    </row>
    <row r="7" spans="1:5" ht="14.65" thickBot="1" x14ac:dyDescent="0.5">
      <c r="A7" s="257"/>
      <c r="B7" s="259"/>
      <c r="C7" s="10" t="s">
        <v>86</v>
      </c>
      <c r="D7" s="261"/>
      <c r="E7" s="263"/>
    </row>
    <row r="8" spans="1:5" ht="15" thickTop="1" thickBot="1" x14ac:dyDescent="0.5">
      <c r="A8" s="264" t="s">
        <v>87</v>
      </c>
      <c r="B8" s="265"/>
      <c r="C8" s="265"/>
      <c r="D8" s="265"/>
      <c r="E8" s="266"/>
    </row>
    <row r="9" spans="1:5" ht="15.4" x14ac:dyDescent="0.45">
      <c r="A9" s="171" t="s">
        <v>88</v>
      </c>
      <c r="B9" s="172"/>
      <c r="C9" s="173"/>
      <c r="D9" s="173"/>
      <c r="E9" s="174"/>
    </row>
    <row r="10" spans="1:5" ht="15.4" x14ac:dyDescent="0.45">
      <c r="A10" s="175" t="s">
        <v>89</v>
      </c>
      <c r="B10" s="176"/>
      <c r="C10" s="177"/>
      <c r="D10" s="177"/>
      <c r="E10" s="178"/>
    </row>
    <row r="11" spans="1:5" ht="15.4" x14ac:dyDescent="0.45">
      <c r="A11" s="175" t="s">
        <v>90</v>
      </c>
      <c r="B11" s="176"/>
      <c r="C11" s="177"/>
      <c r="D11" s="177"/>
      <c r="E11" s="178"/>
    </row>
    <row r="12" spans="1:5" ht="15.4" x14ac:dyDescent="0.45">
      <c r="A12" s="175" t="s">
        <v>91</v>
      </c>
      <c r="B12" s="176"/>
      <c r="C12" s="177"/>
      <c r="D12" s="177"/>
      <c r="E12" s="178"/>
    </row>
    <row r="13" spans="1:5" ht="15.75" thickBot="1" x14ac:dyDescent="0.5">
      <c r="A13" s="179" t="s">
        <v>92</v>
      </c>
      <c r="B13" s="180"/>
      <c r="C13" s="181"/>
      <c r="D13" s="181"/>
      <c r="E13" s="182"/>
    </row>
    <row r="14" spans="1:5" ht="14.65" thickBot="1" x14ac:dyDescent="0.5">
      <c r="A14" s="247" t="s">
        <v>93</v>
      </c>
      <c r="B14" s="248"/>
      <c r="C14" s="248"/>
      <c r="D14" s="248"/>
      <c r="E14" s="249"/>
    </row>
    <row r="15" spans="1:5" ht="15.4" x14ac:dyDescent="0.45">
      <c r="A15" s="171" t="s">
        <v>94</v>
      </c>
      <c r="B15" s="172"/>
      <c r="C15" s="173"/>
      <c r="D15" s="173"/>
      <c r="E15" s="174"/>
    </row>
    <row r="16" spans="1:5" ht="15.4" x14ac:dyDescent="0.45">
      <c r="A16" s="175" t="s">
        <v>95</v>
      </c>
      <c r="B16" s="176"/>
      <c r="C16" s="177"/>
      <c r="D16" s="177"/>
      <c r="E16" s="178"/>
    </row>
    <row r="17" spans="1:5" ht="15.4" x14ac:dyDescent="0.45">
      <c r="A17" s="175" t="s">
        <v>96</v>
      </c>
      <c r="B17" s="176"/>
      <c r="C17" s="177"/>
      <c r="D17" s="177"/>
      <c r="E17" s="178"/>
    </row>
    <row r="18" spans="1:5" ht="15.4" x14ac:dyDescent="0.45">
      <c r="A18" s="175" t="s">
        <v>97</v>
      </c>
      <c r="B18" s="176"/>
      <c r="C18" s="177"/>
      <c r="D18" s="177"/>
      <c r="E18" s="178"/>
    </row>
    <row r="19" spans="1:5" ht="15.75" thickBot="1" x14ac:dyDescent="0.5">
      <c r="A19" s="179" t="s">
        <v>98</v>
      </c>
      <c r="B19" s="180"/>
      <c r="C19" s="181"/>
      <c r="D19" s="181"/>
      <c r="E19" s="182"/>
    </row>
    <row r="20" spans="1:5" ht="14.65" thickBot="1" x14ac:dyDescent="0.5">
      <c r="A20" s="247" t="s">
        <v>99</v>
      </c>
      <c r="B20" s="248"/>
      <c r="C20" s="248"/>
      <c r="D20" s="248"/>
      <c r="E20" s="249"/>
    </row>
    <row r="21" spans="1:5" ht="15.4" x14ac:dyDescent="0.45">
      <c r="A21" s="171" t="s">
        <v>100</v>
      </c>
      <c r="B21" s="172"/>
      <c r="C21" s="173"/>
      <c r="D21" s="173"/>
      <c r="E21" s="174"/>
    </row>
    <row r="22" spans="1:5" ht="15.4" x14ac:dyDescent="0.45">
      <c r="A22" s="175" t="s">
        <v>101</v>
      </c>
      <c r="B22" s="176"/>
      <c r="C22" s="177"/>
      <c r="D22" s="177"/>
      <c r="E22" s="178"/>
    </row>
    <row r="23" spans="1:5" ht="15.4" x14ac:dyDescent="0.45">
      <c r="A23" s="175" t="s">
        <v>102</v>
      </c>
      <c r="B23" s="176"/>
      <c r="C23" s="177"/>
      <c r="D23" s="177"/>
      <c r="E23" s="178"/>
    </row>
    <row r="24" spans="1:5" ht="15.4" x14ac:dyDescent="0.45">
      <c r="A24" s="175" t="s">
        <v>103</v>
      </c>
      <c r="B24" s="176"/>
      <c r="C24" s="177"/>
      <c r="D24" s="177"/>
      <c r="E24" s="178"/>
    </row>
    <row r="25" spans="1:5" ht="15.75" thickBot="1" x14ac:dyDescent="0.5">
      <c r="A25" s="179" t="s">
        <v>104</v>
      </c>
      <c r="B25" s="180"/>
      <c r="C25" s="181"/>
      <c r="D25" s="181"/>
      <c r="E25" s="182"/>
    </row>
    <row r="26" spans="1:5" ht="15.4" thickBot="1" x14ac:dyDescent="0.5">
      <c r="A26" s="253" t="s">
        <v>105</v>
      </c>
      <c r="B26" s="254"/>
      <c r="C26" s="254"/>
      <c r="D26" s="254"/>
      <c r="E26" s="255"/>
    </row>
    <row r="27" spans="1:5" ht="76.5" customHeight="1" thickBot="1" x14ac:dyDescent="0.5">
      <c r="A27" s="250"/>
      <c r="B27" s="251"/>
      <c r="C27" s="251"/>
      <c r="D27" s="251"/>
      <c r="E27" s="252"/>
    </row>
    <row r="28" spans="1:5" ht="14.65" thickTop="1" x14ac:dyDescent="0.45">
      <c r="A28" s="21" t="s">
        <v>106</v>
      </c>
      <c r="B28" s="20"/>
      <c r="C28" s="20"/>
      <c r="D28" s="20"/>
      <c r="E28" s="20"/>
    </row>
    <row r="29" spans="1:5" x14ac:dyDescent="0.45">
      <c r="A29" s="21" t="s">
        <v>107</v>
      </c>
      <c r="B29" s="22"/>
      <c r="C29" s="22"/>
      <c r="D29" s="22"/>
      <c r="E29" s="22"/>
    </row>
  </sheetData>
  <sheetProtection algorithmName="SHA-512" hashValue="HDo9BTqB9L+L7bAiVvZHniyElhGFk79GoCT/JLiKwHTH99QomV3hIuBfZp+S0cV0UQ0StaHE+v/Z1Ip8VnMCCw==" saltValue="2Y7T3R7EQuoPBtg2o9AT6w==" spinCount="100000" sheet="1" objects="1" scenarios="1" insertRows="0" deleteRows="0"/>
  <mergeCells count="13">
    <mergeCell ref="A27:E27"/>
    <mergeCell ref="A26:E26"/>
    <mergeCell ref="A6:A7"/>
    <mergeCell ref="B6:B7"/>
    <mergeCell ref="D6:D7"/>
    <mergeCell ref="E6:E7"/>
    <mergeCell ref="A8:E8"/>
    <mergeCell ref="A14:E14"/>
    <mergeCell ref="B1:E1"/>
    <mergeCell ref="B2:E2"/>
    <mergeCell ref="B3:E3"/>
    <mergeCell ref="B4:E4"/>
    <mergeCell ref="A20:E20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71B4-3C0D-4622-B84D-337736A01E3D}">
  <sheetPr>
    <tabColor theme="9" tint="-0.249977111117893"/>
  </sheetPr>
  <dimension ref="A1:O52"/>
  <sheetViews>
    <sheetView showGridLines="0" tabSelected="1" view="pageBreakPreview" topLeftCell="A22" zoomScale="130" zoomScaleNormal="130" zoomScaleSheetLayoutView="130" workbookViewId="0">
      <selection activeCell="B44" sqref="B44:C44"/>
    </sheetView>
  </sheetViews>
  <sheetFormatPr defaultRowHeight="14.25" x14ac:dyDescent="0.45"/>
  <cols>
    <col min="1" max="1" width="14.3984375" style="26" customWidth="1"/>
    <col min="2" max="2" width="92.73046875" bestFit="1" customWidth="1"/>
    <col min="3" max="3" width="12.265625" style="26" customWidth="1"/>
  </cols>
  <sheetData>
    <row r="1" spans="1:15" ht="18.399999999999999" thickBot="1" x14ac:dyDescent="0.5">
      <c r="A1" s="269" t="s">
        <v>143</v>
      </c>
      <c r="B1" s="269"/>
      <c r="C1" s="269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s="80" customFormat="1" ht="20.100000000000001" customHeight="1" thickTop="1" x14ac:dyDescent="0.45">
      <c r="A2" s="11" t="s">
        <v>1</v>
      </c>
      <c r="B2" s="270">
        <f>'01 Info'!D2</f>
        <v>0</v>
      </c>
      <c r="C2" s="27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80" customFormat="1" ht="20.100000000000001" customHeight="1" x14ac:dyDescent="0.45">
      <c r="A3" s="152" t="s">
        <v>15</v>
      </c>
      <c r="B3" s="272">
        <f>'01 Info'!D3</f>
        <v>0</v>
      </c>
      <c r="C3" s="273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s="80" customFormat="1" ht="20.100000000000001" customHeight="1" x14ac:dyDescent="0.45">
      <c r="A4" s="152" t="s">
        <v>3</v>
      </c>
      <c r="B4" s="272">
        <f>'01 Info'!D4</f>
        <v>0</v>
      </c>
      <c r="C4" s="273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s="80" customFormat="1" ht="20.100000000000001" customHeight="1" thickBot="1" x14ac:dyDescent="0.5">
      <c r="A5" s="153" t="s">
        <v>4</v>
      </c>
      <c r="B5" s="274" t="str">
        <f>'01 Info'!D5</f>
        <v>2024-2025</v>
      </c>
      <c r="C5" s="275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3.5" customHeight="1" thickTop="1" thickBot="1" x14ac:dyDescent="0.5"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22.5" customHeight="1" thickTop="1" x14ac:dyDescent="0.45">
      <c r="A7" s="142" t="s">
        <v>108</v>
      </c>
      <c r="B7" s="143" t="s">
        <v>109</v>
      </c>
      <c r="C7" s="144" t="s">
        <v>110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" customHeight="1" x14ac:dyDescent="0.45">
      <c r="A8" s="145">
        <v>1</v>
      </c>
      <c r="B8" s="267" t="s">
        <v>111</v>
      </c>
      <c r="C8" s="268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5" x14ac:dyDescent="0.45">
      <c r="A9" s="146">
        <v>1.1000000000000001</v>
      </c>
      <c r="B9" s="147" t="s">
        <v>112</v>
      </c>
      <c r="C9" s="2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5" x14ac:dyDescent="0.45">
      <c r="A10" s="146">
        <v>1.2</v>
      </c>
      <c r="B10" s="147" t="s">
        <v>113</v>
      </c>
      <c r="C10" s="24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 x14ac:dyDescent="0.45">
      <c r="A11" s="146">
        <v>1.3</v>
      </c>
      <c r="B11" s="147" t="s">
        <v>114</v>
      </c>
      <c r="C11" s="24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" customHeight="1" x14ac:dyDescent="0.45">
      <c r="A12" s="145">
        <v>2</v>
      </c>
      <c r="B12" s="267" t="s">
        <v>115</v>
      </c>
      <c r="C12" s="268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" customHeight="1" x14ac:dyDescent="0.45">
      <c r="A13" s="146">
        <v>2.1</v>
      </c>
      <c r="B13" s="147" t="s">
        <v>116</v>
      </c>
      <c r="C13" s="24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" customHeight="1" x14ac:dyDescent="0.45">
      <c r="A14" s="146">
        <v>2.2000000000000002</v>
      </c>
      <c r="B14" s="147" t="s">
        <v>117</v>
      </c>
      <c r="C14" s="24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" customHeight="1" x14ac:dyDescent="0.45">
      <c r="A15" s="146">
        <v>2.2999999999999998</v>
      </c>
      <c r="B15" s="147" t="s">
        <v>118</v>
      </c>
      <c r="C15" s="24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" customHeight="1" x14ac:dyDescent="0.45">
      <c r="A16" s="146">
        <v>2.4</v>
      </c>
      <c r="B16" s="147" t="s">
        <v>119</v>
      </c>
      <c r="C16" s="24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" customHeight="1" x14ac:dyDescent="0.45">
      <c r="A17" s="146">
        <v>2.5</v>
      </c>
      <c r="B17" s="147" t="s">
        <v>120</v>
      </c>
      <c r="C17" s="24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" customHeight="1" x14ac:dyDescent="0.45">
      <c r="A18" s="146">
        <v>2.6</v>
      </c>
      <c r="B18" s="147" t="s">
        <v>121</v>
      </c>
      <c r="C18" s="24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" customHeight="1" x14ac:dyDescent="0.45">
      <c r="A19" s="146">
        <v>2.7</v>
      </c>
      <c r="B19" s="147" t="s">
        <v>122</v>
      </c>
      <c r="C19" s="24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4.65" thickBot="1" x14ac:dyDescent="0.5">
      <c r="A20" s="146">
        <v>2.8</v>
      </c>
      <c r="B20" s="147" t="s">
        <v>123</v>
      </c>
      <c r="C20" s="24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22.5" customHeight="1" thickTop="1" x14ac:dyDescent="0.45">
      <c r="A21" s="142" t="s">
        <v>124</v>
      </c>
      <c r="B21" s="143" t="s">
        <v>125</v>
      </c>
      <c r="C21" s="144" t="s">
        <v>110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" customHeight="1" x14ac:dyDescent="0.45">
      <c r="A22" s="145">
        <v>1</v>
      </c>
      <c r="B22" s="267" t="s">
        <v>126</v>
      </c>
      <c r="C22" s="268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 x14ac:dyDescent="0.45">
      <c r="A23" s="146">
        <v>1.1000000000000001</v>
      </c>
      <c r="B23" s="148" t="s">
        <v>127</v>
      </c>
      <c r="C23" s="24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 x14ac:dyDescent="0.45">
      <c r="A24" s="146">
        <v>1.2</v>
      </c>
      <c r="B24" s="148" t="s">
        <v>128</v>
      </c>
      <c r="C24" s="24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" customHeight="1" x14ac:dyDescent="0.45">
      <c r="A25" s="145">
        <v>2</v>
      </c>
      <c r="B25" s="267" t="s">
        <v>129</v>
      </c>
      <c r="C25" s="268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" customHeight="1" x14ac:dyDescent="0.45">
      <c r="A26" s="146">
        <v>2.1</v>
      </c>
      <c r="B26" s="147" t="s">
        <v>130</v>
      </c>
      <c r="C26" s="24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 x14ac:dyDescent="0.45">
      <c r="A27" s="146">
        <v>2.2000000000000002</v>
      </c>
      <c r="B27" s="147" t="s">
        <v>131</v>
      </c>
      <c r="C27" s="24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" customHeight="1" x14ac:dyDescent="0.45">
      <c r="A28" s="145">
        <v>3</v>
      </c>
      <c r="B28" s="267" t="s">
        <v>132</v>
      </c>
      <c r="C28" s="268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 x14ac:dyDescent="0.45">
      <c r="A29" s="146">
        <v>3.1</v>
      </c>
      <c r="B29" s="148" t="s">
        <v>144</v>
      </c>
      <c r="C29" s="24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x14ac:dyDescent="0.45">
      <c r="A30" s="146">
        <v>3.2</v>
      </c>
      <c r="B30" s="148" t="s">
        <v>133</v>
      </c>
      <c r="C30" s="24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 x14ac:dyDescent="0.45">
      <c r="A31" s="146">
        <v>3.3</v>
      </c>
      <c r="B31" s="148" t="s">
        <v>134</v>
      </c>
      <c r="C31" s="24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 x14ac:dyDescent="0.45">
      <c r="A32" s="146">
        <v>3.4</v>
      </c>
      <c r="B32" s="148" t="s">
        <v>145</v>
      </c>
      <c r="C32" s="24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 x14ac:dyDescent="0.45">
      <c r="A33" s="146">
        <v>3.5</v>
      </c>
      <c r="B33" s="148" t="s">
        <v>152</v>
      </c>
      <c r="C33" s="24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 x14ac:dyDescent="0.45">
      <c r="A34" s="146">
        <v>3.6</v>
      </c>
      <c r="B34" s="148" t="s">
        <v>149</v>
      </c>
      <c r="C34" s="24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 x14ac:dyDescent="0.45">
      <c r="A35" s="146">
        <v>3.7</v>
      </c>
      <c r="B35" s="148" t="s">
        <v>150</v>
      </c>
      <c r="C35" s="24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 x14ac:dyDescent="0.45">
      <c r="A36" s="146">
        <v>3.8</v>
      </c>
      <c r="B36" s="148" t="s">
        <v>151</v>
      </c>
      <c r="C36" s="24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" customHeight="1" x14ac:dyDescent="0.45">
      <c r="A37" s="145">
        <v>4</v>
      </c>
      <c r="B37" s="267" t="s">
        <v>135</v>
      </c>
      <c r="C37" s="268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 x14ac:dyDescent="0.45">
      <c r="A38" s="146">
        <v>4.0999999999999996</v>
      </c>
      <c r="B38" s="147" t="s">
        <v>136</v>
      </c>
      <c r="C38" s="24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 x14ac:dyDescent="0.45">
      <c r="A39" s="146">
        <v>3.2</v>
      </c>
      <c r="B39" s="147" t="s">
        <v>137</v>
      </c>
      <c r="C39" s="24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" customHeight="1" x14ac:dyDescent="0.45">
      <c r="A40" s="145">
        <v>5</v>
      </c>
      <c r="B40" s="267" t="s">
        <v>138</v>
      </c>
      <c r="C40" s="268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 x14ac:dyDescent="0.45">
      <c r="A41" s="146">
        <v>5.0999999999999996</v>
      </c>
      <c r="B41" s="147" t="s">
        <v>139</v>
      </c>
      <c r="C41" s="24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 x14ac:dyDescent="0.45">
      <c r="A42" s="146">
        <v>5.2</v>
      </c>
      <c r="B42" s="147" t="s">
        <v>140</v>
      </c>
      <c r="C42" s="24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 x14ac:dyDescent="0.45">
      <c r="A43" s="146">
        <v>5.3</v>
      </c>
      <c r="B43" s="147" t="s">
        <v>153</v>
      </c>
      <c r="C43" s="24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ht="15" customHeight="1" x14ac:dyDescent="0.45">
      <c r="A44" s="145">
        <v>6</v>
      </c>
      <c r="B44" s="267" t="s">
        <v>146</v>
      </c>
      <c r="C44" s="268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 x14ac:dyDescent="0.45">
      <c r="A45" s="146">
        <v>6.1</v>
      </c>
      <c r="B45" s="147" t="s">
        <v>141</v>
      </c>
      <c r="C45" s="24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4.65" thickBot="1" x14ac:dyDescent="0.5">
      <c r="A46" s="149">
        <v>6.1</v>
      </c>
      <c r="B46" s="150" t="s">
        <v>142</v>
      </c>
      <c r="C46" s="25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4.65" thickTop="1" x14ac:dyDescent="0.45">
      <c r="A47" s="151"/>
      <c r="B47" s="141"/>
      <c r="C47" s="15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 x14ac:dyDescent="0.45">
      <c r="A48" s="151"/>
      <c r="B48" s="141"/>
      <c r="C48" s="15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x14ac:dyDescent="0.45">
      <c r="A49" s="151"/>
      <c r="B49" s="141"/>
      <c r="C49" s="15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 x14ac:dyDescent="0.45">
      <c r="A50" s="151"/>
      <c r="B50" s="141"/>
      <c r="C50" s="15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 x14ac:dyDescent="0.45">
      <c r="A51" s="151"/>
      <c r="B51" s="141"/>
      <c r="C51" s="15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 x14ac:dyDescent="0.45">
      <c r="A52" s="151"/>
      <c r="B52" s="141"/>
      <c r="C52" s="15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</sheetData>
  <sheetProtection algorithmName="SHA-512" hashValue="zX02Yq/MOab2E43jPiaI3kQXsyxqTLciEJTl15hxrttIhAB8kvW61YTE/DpRuTAeIWePa0iejZZiGcchmcS/vQ==" saltValue="UWNJNVp5jndLx9aC7b/8lg==" spinCount="100000" sheet="1" objects="1" scenarios="1"/>
  <mergeCells count="13">
    <mergeCell ref="A1:C1"/>
    <mergeCell ref="B25:C25"/>
    <mergeCell ref="B28:C28"/>
    <mergeCell ref="B37:C37"/>
    <mergeCell ref="B2:C2"/>
    <mergeCell ref="B3:C3"/>
    <mergeCell ref="B4:C4"/>
    <mergeCell ref="B5:C5"/>
    <mergeCell ref="B40:C40"/>
    <mergeCell ref="B44:C44"/>
    <mergeCell ref="B22:C22"/>
    <mergeCell ref="B8:C8"/>
    <mergeCell ref="B12:C12"/>
  </mergeCells>
  <phoneticPr fontId="26" type="noConversion"/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3A57D54B-6F47-4017-A596-79E252EBB993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01 Info</vt:lpstr>
      <vt:lpstr>02 Teaching Staff</vt:lpstr>
      <vt:lpstr>03 Students </vt:lpstr>
      <vt:lpstr>04 KPIs Measurement</vt:lpstr>
      <vt:lpstr>05 PLOs Assessment Results</vt:lpstr>
      <vt:lpstr>06 Eligibility requirements </vt:lpstr>
      <vt:lpstr>'06 Eligibility requirements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2025-07-29T05:54:38Z</dcterms:modified>
  <cp:category/>
  <cp:contentStatus/>
</cp:coreProperties>
</file>